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-zauch\Desktop\"/>
    </mc:Choice>
  </mc:AlternateContent>
  <bookViews>
    <workbookView xWindow="0" yWindow="0" windowWidth="29040" windowHeight="16440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процедур'!$A$1:$AX$176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13" i="5" l="1"/>
  <c r="AQ13" i="5"/>
  <c r="AR13" i="5"/>
  <c r="AP14" i="5"/>
  <c r="AR14" i="5" s="1"/>
  <c r="AQ14" i="5"/>
  <c r="AP15" i="5"/>
  <c r="AQ15" i="5"/>
  <c r="AP16" i="5"/>
  <c r="AR16" i="5" s="1"/>
  <c r="AQ16" i="5"/>
  <c r="AP17" i="5"/>
  <c r="AR17" i="5" s="1"/>
  <c r="AQ17" i="5"/>
  <c r="AP18" i="5"/>
  <c r="AQ18" i="5"/>
  <c r="AP19" i="5"/>
  <c r="AR19" i="5" s="1"/>
  <c r="AQ19" i="5"/>
  <c r="AP20" i="5"/>
  <c r="AQ20" i="5"/>
  <c r="AR20" i="5"/>
  <c r="AP21" i="5"/>
  <c r="AQ21" i="5"/>
  <c r="AR21" i="5"/>
  <c r="AP26" i="5"/>
  <c r="AR26" i="5" s="1"/>
  <c r="AQ26" i="5"/>
  <c r="AP27" i="5"/>
  <c r="AQ27" i="5"/>
  <c r="AP28" i="5"/>
  <c r="AR28" i="5" s="1"/>
  <c r="AQ28" i="5"/>
  <c r="AP29" i="5"/>
  <c r="AR29" i="5" s="1"/>
  <c r="AQ29" i="5"/>
  <c r="AP30" i="5"/>
  <c r="AQ30" i="5"/>
  <c r="AP31" i="5"/>
  <c r="AR31" i="5" s="1"/>
  <c r="AQ31" i="5"/>
  <c r="AP32" i="5"/>
  <c r="AQ32" i="5"/>
  <c r="AR32" i="5"/>
  <c r="AP33" i="5"/>
  <c r="AQ33" i="5"/>
  <c r="AR33" i="5"/>
  <c r="AP34" i="5"/>
  <c r="AR34" i="5" s="1"/>
  <c r="AQ34" i="5"/>
  <c r="AP39" i="5"/>
  <c r="AQ39" i="5"/>
  <c r="AP40" i="5"/>
  <c r="AR40" i="5" s="1"/>
  <c r="AQ40" i="5"/>
  <c r="AP41" i="5"/>
  <c r="AR41" i="5" s="1"/>
  <c r="AQ41" i="5"/>
  <c r="AP42" i="5"/>
  <c r="AQ42" i="5"/>
  <c r="AP43" i="5"/>
  <c r="AR43" i="5" s="1"/>
  <c r="AQ43" i="5"/>
  <c r="AP44" i="5"/>
  <c r="AQ44" i="5"/>
  <c r="AR44" i="5"/>
  <c r="AP45" i="5"/>
  <c r="AQ45" i="5"/>
  <c r="AR45" i="5"/>
  <c r="AP46" i="5"/>
  <c r="AR46" i="5" s="1"/>
  <c r="AQ46" i="5"/>
  <c r="AP47" i="5"/>
  <c r="AQ47" i="5"/>
  <c r="AP52" i="5"/>
  <c r="AR52" i="5" s="1"/>
  <c r="AQ52" i="5"/>
  <c r="AP53" i="5"/>
  <c r="AR53" i="5" s="1"/>
  <c r="AQ53" i="5"/>
  <c r="AP54" i="5"/>
  <c r="AQ54" i="5"/>
  <c r="AP55" i="5"/>
  <c r="AR55" i="5" s="1"/>
  <c r="AQ55" i="5"/>
  <c r="AP56" i="5"/>
  <c r="AQ56" i="5"/>
  <c r="AR56" i="5"/>
  <c r="AP57" i="5"/>
  <c r="AQ57" i="5"/>
  <c r="AR57" i="5"/>
  <c r="AP58" i="5"/>
  <c r="AR58" i="5" s="1"/>
  <c r="AQ58" i="5"/>
  <c r="AP59" i="5"/>
  <c r="AQ59" i="5"/>
  <c r="AP60" i="5"/>
  <c r="AR60" i="5" s="1"/>
  <c r="AQ60" i="5"/>
  <c r="AP61" i="5"/>
  <c r="AR61" i="5" s="1"/>
  <c r="AQ61" i="5"/>
  <c r="AP67" i="5"/>
  <c r="AQ67" i="5"/>
  <c r="AR67" i="5"/>
  <c r="AP68" i="5"/>
  <c r="AQ68" i="5"/>
  <c r="AP69" i="5"/>
  <c r="AQ69" i="5"/>
  <c r="AP70" i="5"/>
  <c r="AQ70" i="5"/>
  <c r="AR70" i="5"/>
  <c r="AP71" i="5"/>
  <c r="AR71" i="5" s="1"/>
  <c r="AQ71" i="5"/>
  <c r="AP72" i="5"/>
  <c r="AQ72" i="5"/>
  <c r="AP73" i="5"/>
  <c r="AQ73" i="5"/>
  <c r="AP74" i="5"/>
  <c r="AR74" i="5" s="1"/>
  <c r="AQ74" i="5"/>
  <c r="AP75" i="5"/>
  <c r="AQ75" i="5"/>
  <c r="AR75" i="5"/>
  <c r="AP76" i="5"/>
  <c r="AQ76" i="5"/>
  <c r="AP77" i="5"/>
  <c r="AQ77" i="5"/>
  <c r="AP78" i="5"/>
  <c r="AQ78" i="5"/>
  <c r="AR78" i="5"/>
  <c r="AP79" i="5"/>
  <c r="AR79" i="5" s="1"/>
  <c r="AQ79" i="5"/>
  <c r="AP80" i="5"/>
  <c r="AQ80" i="5"/>
  <c r="AP81" i="5"/>
  <c r="AQ81" i="5"/>
  <c r="AP86" i="5"/>
  <c r="AR86" i="5" s="1"/>
  <c r="AQ86" i="5"/>
  <c r="AP87" i="5"/>
  <c r="AQ87" i="5"/>
  <c r="AR87" i="5"/>
  <c r="AP88" i="5"/>
  <c r="AQ88" i="5"/>
  <c r="AP89" i="5"/>
  <c r="AQ89" i="5"/>
  <c r="AP90" i="5"/>
  <c r="AQ90" i="5"/>
  <c r="AR90" i="5"/>
  <c r="AP91" i="5"/>
  <c r="AR91" i="5" s="1"/>
  <c r="AQ91" i="5"/>
  <c r="AP92" i="5"/>
  <c r="AQ92" i="5"/>
  <c r="AP93" i="5"/>
  <c r="AQ93" i="5"/>
  <c r="AP94" i="5"/>
  <c r="AR94" i="5" s="1"/>
  <c r="AQ94" i="5"/>
  <c r="AP95" i="5"/>
  <c r="AQ95" i="5"/>
  <c r="AR95" i="5"/>
  <c r="AP96" i="5"/>
  <c r="AQ96" i="5"/>
  <c r="AP97" i="5"/>
  <c r="AQ97" i="5"/>
  <c r="AP98" i="5"/>
  <c r="AQ98" i="5"/>
  <c r="AR98" i="5"/>
  <c r="AP99" i="5"/>
  <c r="AR99" i="5" s="1"/>
  <c r="AQ99" i="5"/>
  <c r="AP100" i="5"/>
  <c r="AQ100" i="5"/>
  <c r="AP101" i="5"/>
  <c r="AQ101" i="5"/>
  <c r="AP106" i="5"/>
  <c r="AR106" i="5" s="1"/>
  <c r="AQ106" i="5"/>
  <c r="AP107" i="5"/>
  <c r="AQ107" i="5"/>
  <c r="AR107" i="5"/>
  <c r="AP108" i="5"/>
  <c r="AQ108" i="5"/>
  <c r="AP109" i="5"/>
  <c r="AQ109" i="5"/>
  <c r="AP110" i="5"/>
  <c r="AQ110" i="5"/>
  <c r="AR110" i="5"/>
  <c r="AP111" i="5"/>
  <c r="AR111" i="5" s="1"/>
  <c r="AQ111" i="5"/>
  <c r="AP112" i="5"/>
  <c r="AQ112" i="5"/>
  <c r="AP113" i="5"/>
  <c r="AQ113" i="5"/>
  <c r="AP114" i="5"/>
  <c r="AR114" i="5" s="1"/>
  <c r="AQ114" i="5"/>
  <c r="AP115" i="5"/>
  <c r="AQ115" i="5"/>
  <c r="AR115" i="5"/>
  <c r="AP116" i="5"/>
  <c r="AQ116" i="5"/>
  <c r="AP117" i="5"/>
  <c r="AQ117" i="5"/>
  <c r="AP118" i="5"/>
  <c r="AQ118" i="5"/>
  <c r="AR118" i="5"/>
  <c r="AP119" i="5"/>
  <c r="AR119" i="5" s="1"/>
  <c r="AQ119" i="5"/>
  <c r="AP120" i="5"/>
  <c r="AQ120" i="5"/>
  <c r="AP121" i="5"/>
  <c r="AQ121" i="5"/>
  <c r="AP126" i="5"/>
  <c r="AR126" i="5" s="1"/>
  <c r="AQ126" i="5"/>
  <c r="AP127" i="5"/>
  <c r="AQ127" i="5"/>
  <c r="AR127" i="5"/>
  <c r="AP128" i="5"/>
  <c r="AQ128" i="5"/>
  <c r="AP129" i="5"/>
  <c r="AQ129" i="5"/>
  <c r="AP130" i="5"/>
  <c r="AQ130" i="5"/>
  <c r="AR130" i="5"/>
  <c r="AP131" i="5"/>
  <c r="AR131" i="5" s="1"/>
  <c r="AQ131" i="5"/>
  <c r="AP132" i="5"/>
  <c r="AQ132" i="5"/>
  <c r="AP133" i="5"/>
  <c r="AQ133" i="5"/>
  <c r="AP134" i="5"/>
  <c r="AR134" i="5" s="1"/>
  <c r="AQ134" i="5"/>
  <c r="AP135" i="5"/>
  <c r="AQ135" i="5"/>
  <c r="AR135" i="5"/>
  <c r="AP136" i="5"/>
  <c r="AQ136" i="5"/>
  <c r="AP137" i="5"/>
  <c r="AQ137" i="5"/>
  <c r="AP138" i="5"/>
  <c r="AQ138" i="5"/>
  <c r="AR138" i="5"/>
  <c r="AP139" i="5"/>
  <c r="AR139" i="5" s="1"/>
  <c r="AQ139" i="5"/>
  <c r="AP140" i="5"/>
  <c r="AQ140" i="5"/>
  <c r="AP141" i="5"/>
  <c r="AQ141" i="5"/>
  <c r="AP147" i="5"/>
  <c r="AR147" i="5" s="1"/>
  <c r="AQ147" i="5"/>
  <c r="AP148" i="5"/>
  <c r="AQ148" i="5"/>
  <c r="AR148" i="5"/>
  <c r="AP149" i="5"/>
  <c r="AQ149" i="5"/>
  <c r="AP150" i="5"/>
  <c r="AQ150" i="5"/>
  <c r="AP151" i="5"/>
  <c r="AQ151" i="5"/>
  <c r="AR151" i="5"/>
  <c r="AP152" i="5"/>
  <c r="AR152" i="5" s="1"/>
  <c r="AQ152" i="5"/>
  <c r="AP153" i="5"/>
  <c r="AQ153" i="5"/>
  <c r="AP154" i="5"/>
  <c r="AQ154" i="5"/>
  <c r="AP155" i="5"/>
  <c r="AR155" i="5" s="1"/>
  <c r="AQ155" i="5"/>
  <c r="AP156" i="5"/>
  <c r="AQ156" i="5"/>
  <c r="AR156" i="5"/>
  <c r="AP157" i="5"/>
  <c r="AQ157" i="5"/>
  <c r="AP158" i="5"/>
  <c r="AQ158" i="5"/>
  <c r="AP159" i="5"/>
  <c r="AQ159" i="5"/>
  <c r="AR159" i="5"/>
  <c r="AP160" i="5"/>
  <c r="AR160" i="5" s="1"/>
  <c r="AQ160" i="5"/>
  <c r="AP161" i="5"/>
  <c r="AQ161" i="5"/>
  <c r="AR161" i="5" l="1"/>
  <c r="AR158" i="5"/>
  <c r="AR153" i="5"/>
  <c r="AR150" i="5"/>
  <c r="AR140" i="5"/>
  <c r="AR137" i="5"/>
  <c r="AR132" i="5"/>
  <c r="AR129" i="5"/>
  <c r="AR120" i="5"/>
  <c r="AR117" i="5"/>
  <c r="AR112" i="5"/>
  <c r="AR109" i="5"/>
  <c r="AR100" i="5"/>
  <c r="AR97" i="5"/>
  <c r="AR92" i="5"/>
  <c r="AR89" i="5"/>
  <c r="AR80" i="5"/>
  <c r="AR77" i="5"/>
  <c r="AR72" i="5"/>
  <c r="AR69" i="5"/>
  <c r="AR59" i="5"/>
  <c r="AR54" i="5"/>
  <c r="AR47" i="5"/>
  <c r="AR42" i="5"/>
  <c r="AR39" i="5"/>
  <c r="AR30" i="5"/>
  <c r="AR27" i="5"/>
  <c r="AR18" i="5"/>
  <c r="AR15" i="5"/>
  <c r="AR157" i="5"/>
  <c r="AR154" i="5"/>
  <c r="AR149" i="5"/>
  <c r="AR141" i="5"/>
  <c r="AR136" i="5"/>
  <c r="AR133" i="5"/>
  <c r="AR128" i="5"/>
  <c r="AR121" i="5"/>
  <c r="AR116" i="5"/>
  <c r="AR113" i="5"/>
  <c r="AR108" i="5"/>
  <c r="AR101" i="5"/>
  <c r="AR96" i="5"/>
  <c r="AR93" i="5"/>
  <c r="AR88" i="5"/>
  <c r="AR81" i="5"/>
  <c r="AR76" i="5"/>
  <c r="AR73" i="5"/>
  <c r="AR68" i="5"/>
</calcChain>
</file>

<file path=xl/sharedStrings.xml><?xml version="1.0" encoding="utf-8"?>
<sst xmlns="http://schemas.openxmlformats.org/spreadsheetml/2006/main" count="450" uniqueCount="91">
  <si>
    <t>Оценочная процедура/предмет</t>
  </si>
  <si>
    <t>сентябрь</t>
  </si>
  <si>
    <t>октябрь</t>
  </si>
  <si>
    <t>ноябрь</t>
  </si>
  <si>
    <t>декабрь</t>
  </si>
  <si>
    <t>Математика</t>
  </si>
  <si>
    <t>Иностранный язык</t>
  </si>
  <si>
    <t>Русский язык</t>
  </si>
  <si>
    <t>2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</si>
  <si>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</si>
  <si>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</si>
  <si>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</si>
  <si>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</si>
  <si>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</si>
  <si>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</si>
  <si>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</si>
  <si>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</si>
  <si>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</si>
  <si>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</si>
  <si>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</si>
  <si>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</si>
  <si>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</si>
  <si>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</si>
  <si>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</si>
  <si>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</si>
  <si>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</si>
  <si>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Физика</t>
  </si>
  <si>
    <t>Информатика</t>
  </si>
  <si>
    <t>8 класс</t>
  </si>
  <si>
    <t>Химия</t>
  </si>
  <si>
    <t>9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</si>
  <si>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</si>
  <si>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</si>
  <si>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</si>
  <si>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</si>
  <si>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</si>
  <si>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</si>
  <si>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</si>
  <si>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</si>
  <si>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</si>
  <si>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</si>
  <si>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</si>
  <si>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</si>
  <si>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</si>
  <si>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</si>
  <si>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</si>
  <si>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</si>
  <si>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</si>
  <si>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</si>
  <si>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</si>
  <si>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класс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</si>
  <si>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</si>
  <si>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</si>
  <si>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</si>
  <si>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</si>
  <si>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</si>
  <si>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</si>
  <si>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</si>
  <si>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</si>
  <si>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</si>
  <si>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</si>
  <si>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Труд (технология)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</si>
  <si>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</si>
  <si>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</si>
  <si>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</si>
  <si>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</si>
  <si>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</si>
  <si>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</si>
  <si>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</si>
  <si>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Основы безопасности и защиты Родины</t>
  </si>
  <si>
    <t>Алгебра и начала математического анализа</t>
  </si>
  <si>
    <t>Индивидуальный проект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</si>
  <si>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</si>
  <si>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</si>
  <si>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</si>
  <si>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</si>
  <si>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</si>
  <si>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</si>
  <si>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</si>
  <si>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</si>
  <si>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МБОУ "Сухановская СОШ"</t>
  </si>
  <si>
    <t>Период (полугодие)</t>
  </si>
  <si>
    <t>Иностранный язык (английский)</t>
  </si>
  <si>
    <t xml:space="preserve"> </t>
  </si>
  <si>
    <t>КР</t>
  </si>
  <si>
    <t>Всего оценочных процедур за полугодие</t>
  </si>
  <si>
    <t>ПР</t>
  </si>
  <si>
    <t>ИС</t>
  </si>
  <si>
    <t>2026/2027 учебный год</t>
  </si>
  <si>
    <t>228</t>
  </si>
  <si>
    <t>2026/2027 учебный год - нет обучающихся в 2026-2027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</si>
</sst>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2" fillId="0" borderId="0" xfId="0" applyFont="1" applyAlignment="1">
      <alignment horizontal="justify" vertical="center" shrinkToFit="1"/>
    </xf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49" fontId="18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justify" vertical="center" shrinkToFit="1"/>
    </xf>
    <xf numFmtId="49" fontId="18" fillId="0" borderId="0" xfId="0" applyNumberFormat="1" applyFont="1" applyBorder="1" applyAlignment="1">
      <alignment vertical="center"/>
    </xf>
    <xf numFmtId="0" fontId="2" fillId="0" borderId="0" xfId="0" applyFont="1" applyBorder="1"/>
    <xf numFmtId="49" fontId="5" fillId="0" borderId="0" xfId="0" applyNumberFormat="1" applyFont="1" applyBorder="1" applyAlignment="1">
      <alignment vertical="center" wrapText="1"/>
    </xf>
    <xf numFmtId="164" fontId="18" fillId="0" borderId="0" xfId="0" applyNumberFormat="1" applyFont="1" applyBorder="1" applyAlignment="1">
      <alignment vertical="center"/>
    </xf>
    <xf numFmtId="164" fontId="18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vertical="center"/>
    </xf>
    <xf numFmtId="49" fontId="21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8" fillId="0" borderId="0" xfId="0" applyFont="1" applyBorder="1" applyAlignment="1">
      <alignment wrapText="1"/>
    </xf>
    <xf numFmtId="0" fontId="4" fillId="6" borderId="0" xfId="0" applyFont="1" applyFill="1" applyAlignment="1">
      <alignment horizontal="center" vertical="center" wrapText="1"/>
    </xf>
    <xf numFmtId="0" fontId="2" fillId="6" borderId="0" xfId="0" applyFont="1" applyFill="1"/>
    <xf numFmtId="0" fontId="4" fillId="6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3" xfId="0" applyFont="1" applyBorder="1"/>
    <xf numFmtId="0" fontId="0" fillId="0" borderId="13" xfId="0" applyBorder="1" applyAlignment="1"/>
    <xf numFmtId="0" fontId="0" fillId="0" borderId="13" xfId="0" applyBorder="1"/>
    <xf numFmtId="0" fontId="18" fillId="0" borderId="0" xfId="0" applyFont="1"/>
    <xf numFmtId="0" fontId="22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20" fillId="0" borderId="1" xfId="0" applyNumberFormat="1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49" fontId="20" fillId="0" borderId="12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2" fillId="4" borderId="8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/>
    <xf numFmtId="49" fontId="20" fillId="0" borderId="0" xfId="0" applyNumberFormat="1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8" borderId="1" xfId="0" applyFont="1" applyFill="1" applyBorder="1"/>
    <xf numFmtId="0" fontId="4" fillId="7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2" fillId="7" borderId="0" xfId="0" applyFont="1" applyFill="1"/>
    <xf numFmtId="0" fontId="4" fillId="8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49" fontId="22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10" borderId="0" xfId="0" applyFont="1" applyFill="1" applyBorder="1" applyAlignment="1">
      <alignment horizontal="center" vertical="center" wrapText="1"/>
    </xf>
    <xf numFmtId="0" fontId="2" fillId="10" borderId="0" xfId="0" applyFont="1" applyFill="1"/>
    <xf numFmtId="0" fontId="2" fillId="10" borderId="1" xfId="0" applyFont="1" applyFill="1" applyBorder="1"/>
    <xf numFmtId="0" fontId="4" fillId="6" borderId="2" xfId="0" applyFont="1" applyFill="1" applyBorder="1" applyAlignment="1">
      <alignment horizontal="center" vertical="center" textRotation="90" wrapText="1"/>
    </xf>
    <xf numFmtId="0" fontId="4" fillId="6" borderId="3" xfId="0" applyFont="1" applyFill="1" applyBorder="1" applyAlignment="1">
      <alignment horizontal="center" vertical="center" textRotation="90" wrapText="1"/>
    </xf>
    <xf numFmtId="0" fontId="4" fillId="6" borderId="4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4" fontId="18" fillId="0" borderId="7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0" fontId="2" fillId="6" borderId="10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1" fillId="0" borderId="5" xfId="0" applyNumberFormat="1" applyFont="1" applyBorder="1" applyAlignment="1">
      <alignment horizontal="left" vertical="center" wrapText="1"/>
    </xf>
    <xf numFmtId="49" fontId="21" fillId="0" borderId="9" xfId="0" applyNumberFormat="1" applyFont="1" applyBorder="1" applyAlignment="1">
      <alignment horizontal="left" vertical="center" wrapText="1"/>
    </xf>
    <xf numFmtId="49" fontId="21" fillId="0" borderId="6" xfId="0" applyNumberFormat="1" applyFont="1" applyBorder="1" applyAlignment="1">
      <alignment horizontal="left" vertical="center" wrapText="1"/>
    </xf>
    <xf numFmtId="49" fontId="21" fillId="0" borderId="14" xfId="0" applyNumberFormat="1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left" vertical="center" wrapText="1"/>
    </xf>
    <xf numFmtId="49" fontId="21" fillId="0" borderId="15" xfId="0" applyNumberFormat="1" applyFont="1" applyBorder="1" applyAlignment="1">
      <alignment horizontal="left" vertical="center" wrapText="1"/>
    </xf>
    <xf numFmtId="49" fontId="21" fillId="0" borderId="11" xfId="0" applyNumberFormat="1" applyFont="1" applyBorder="1" applyAlignment="1">
      <alignment horizontal="left" vertical="center" wrapText="1"/>
    </xf>
    <xf numFmtId="49" fontId="21" fillId="0" borderId="13" xfId="0" applyNumberFormat="1" applyFont="1" applyBorder="1" applyAlignment="1">
      <alignment horizontal="left" vertical="center" wrapText="1"/>
    </xf>
    <xf numFmtId="49" fontId="21" fillId="0" borderId="1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19" workbookViewId="0">
      <selection activeCell="A21" sqref="A21"/>
    </sheetView>
  </sheetViews>
  <sheetFormatPr defaultRowHeight="15" x14ac:dyDescent="0.25"/>
  <cols>
    <col min="1" max="1" width="123.42578125" customWidth="1"/>
  </cols>
  <sheetData>
    <row r="1" spans="1:1" ht="20.25" x14ac:dyDescent="0.25">
      <c r="A1" s="9" t="s">
        <v>41</v>
      </c>
    </row>
    <row r="2" spans="1:1" ht="18.75" x14ac:dyDescent="0.25">
      <c r="A2" s="10"/>
    </row>
    <row r="3" spans="1:1" ht="138.75" customHeight="1" x14ac:dyDescent="0.25">
      <c r="A3" s="11" t="s">
        <v>77</v>
      </c>
    </row>
    <row r="4" spans="1:1" ht="262.5" x14ac:dyDescent="0.25">
      <c r="A4" s="16" t="s">
        <v>74</v>
      </c>
    </row>
    <row r="5" spans="1:1" ht="31.5" customHeight="1" x14ac:dyDescent="0.25">
      <c r="A5" s="11" t="s">
        <v>32</v>
      </c>
    </row>
    <row r="6" spans="1:1" ht="28.5" customHeight="1" x14ac:dyDescent="0.25">
      <c r="A6" s="12" t="s">
        <v>33</v>
      </c>
    </row>
    <row r="7" spans="1:1" ht="19.5" customHeight="1" x14ac:dyDescent="0.25">
      <c r="A7" s="12" t="s">
        <v>34</v>
      </c>
    </row>
    <row r="8" spans="1:1" s="14" customFormat="1" ht="26.25" customHeight="1" x14ac:dyDescent="0.25">
      <c r="A8" s="13" t="s">
        <v>62</v>
      </c>
    </row>
    <row r="9" spans="1:1" s="14" customFormat="1" ht="25.5" customHeight="1" x14ac:dyDescent="0.25">
      <c r="A9" s="13" t="s">
        <v>35</v>
      </c>
    </row>
    <row r="10" spans="1:1" s="14" customFormat="1" ht="39" customHeight="1" x14ac:dyDescent="0.25">
      <c r="A10" s="17" t="s">
        <v>49</v>
      </c>
    </row>
    <row r="11" spans="1:1" s="14" customFormat="1" ht="36.75" customHeight="1" x14ac:dyDescent="0.25">
      <c r="A11" s="17" t="s">
        <v>63</v>
      </c>
    </row>
    <row r="12" spans="1:1" s="14" customFormat="1" ht="18.75" x14ac:dyDescent="0.25">
      <c r="A12" s="13" t="s">
        <v>76</v>
      </c>
    </row>
    <row r="13" spans="1:1" s="14" customFormat="1" ht="37.5" x14ac:dyDescent="0.25">
      <c r="A13" s="15" t="s">
        <v>36</v>
      </c>
    </row>
    <row r="14" spans="1:1" s="14" customFormat="1" ht="18.75" x14ac:dyDescent="0.25">
      <c r="A14" s="17" t="s">
        <v>57</v>
      </c>
    </row>
    <row r="15" spans="1:1" s="14" customFormat="1" ht="18.75" x14ac:dyDescent="0.25">
      <c r="A15" s="13" t="s">
        <v>37</v>
      </c>
    </row>
    <row r="16" spans="1:1" s="14" customFormat="1" ht="18.75" x14ac:dyDescent="0.25">
      <c r="A16" s="17" t="s">
        <v>51</v>
      </c>
    </row>
    <row r="17" spans="1:1" s="14" customFormat="1" ht="18.75" x14ac:dyDescent="0.25">
      <c r="A17" s="13" t="s">
        <v>38</v>
      </c>
    </row>
    <row r="18" spans="1:1" s="14" customFormat="1" ht="37.5" x14ac:dyDescent="0.25">
      <c r="A18" s="17" t="s">
        <v>72</v>
      </c>
    </row>
    <row r="19" spans="1:1" s="14" customFormat="1" ht="18.75" x14ac:dyDescent="0.25">
      <c r="A19" s="15" t="s">
        <v>39</v>
      </c>
    </row>
    <row r="20" spans="1:1" s="14" customFormat="1" ht="37.5" x14ac:dyDescent="0.25">
      <c r="A20" s="17" t="s">
        <v>58</v>
      </c>
    </row>
    <row r="21" spans="1:1" s="14" customFormat="1" ht="37.5" x14ac:dyDescent="0.25">
      <c r="A21" s="13" t="s">
        <v>79</v>
      </c>
    </row>
    <row r="22" spans="1:1" s="14" customFormat="1" ht="18" x14ac:dyDescent="0.25">
      <c r="A22" s="13"/>
    </row>
    <row r="23" spans="1:1" s="14" customFormat="1" ht="150" x14ac:dyDescent="0.25">
      <c r="A23" s="15" t="s">
        <v>78</v>
      </c>
    </row>
    <row r="24" spans="1:1" s="14" customFormat="1" ht="37.5" x14ac:dyDescent="0.25">
      <c r="A24" s="29" t="s">
        <v>60</v>
      </c>
    </row>
    <row r="25" spans="1:1" s="14" customFormat="1" ht="75" x14ac:dyDescent="0.25">
      <c r="A25" s="15" t="s">
        <v>40</v>
      </c>
    </row>
    <row r="26" spans="1:1" s="14" customFormat="1" ht="93.75" x14ac:dyDescent="0.25">
      <c r="A26" s="15" t="s">
        <v>48</v>
      </c>
    </row>
    <row r="27" spans="1:1" s="14" customFormat="1" ht="93.75" x14ac:dyDescent="0.25">
      <c r="A27" s="29" t="s">
        <v>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176"/>
  <sheetViews>
    <sheetView tabSelected="1" view="pageBreakPreview" topLeftCell="A139" zoomScale="89" zoomScaleNormal="85" zoomScaleSheetLayoutView="89" workbookViewId="0">
      <selection activeCell="AG150" sqref="AG150"/>
    </sheetView>
  </sheetViews>
  <sheetFormatPr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5" width="9.42578125" style="1" customWidth="1"/>
    <col min="6" max="6" width="4.28515625" style="1" customWidth="1"/>
    <col min="7" max="9" width="3.28515625" style="1" customWidth="1"/>
    <col min="10" max="41" width="4.28515625" style="1" customWidth="1"/>
    <col min="42" max="42" width="6.7109375" style="1" customWidth="1"/>
    <col min="43" max="43" width="6" style="1" customWidth="1"/>
    <col min="44" max="44" width="7.42578125" style="1" customWidth="1"/>
    <col min="45" max="45" width="13" style="1" customWidth="1"/>
    <col min="46" max="16384" width="9.140625" style="1"/>
  </cols>
  <sheetData>
    <row r="1" spans="1:47" s="66" customFormat="1" ht="63" customHeight="1" x14ac:dyDescent="0.25">
      <c r="A1" s="27"/>
      <c r="B1" s="27"/>
      <c r="C1" s="27"/>
      <c r="D1" s="27"/>
      <c r="E1" s="27"/>
      <c r="F1" s="27"/>
      <c r="G1" s="73"/>
      <c r="H1" s="73"/>
      <c r="I1" s="73"/>
      <c r="J1" s="27"/>
      <c r="K1" s="106"/>
      <c r="AP1" s="67"/>
      <c r="AQ1" s="67"/>
      <c r="AR1" s="67"/>
    </row>
    <row r="2" spans="1:47" ht="21.75" customHeight="1" x14ac:dyDescent="0.4">
      <c r="A2" s="28" t="s">
        <v>45</v>
      </c>
      <c r="B2" s="26"/>
      <c r="C2" s="75"/>
      <c r="D2" s="70"/>
      <c r="F2" s="73"/>
      <c r="G2" s="74" t="s">
        <v>75</v>
      </c>
      <c r="H2" s="86"/>
      <c r="I2" s="86"/>
      <c r="J2" s="27"/>
      <c r="K2" s="27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56"/>
      <c r="AQ2" s="56"/>
      <c r="AR2" s="56"/>
      <c r="AS2" s="31"/>
      <c r="AT2" s="31"/>
      <c r="AU2" s="31"/>
    </row>
    <row r="3" spans="1:47" ht="40.5" customHeight="1" x14ac:dyDescent="0.25">
      <c r="A3" s="28" t="s">
        <v>53</v>
      </c>
      <c r="B3" s="104" t="s">
        <v>80</v>
      </c>
      <c r="C3" s="31"/>
      <c r="D3" s="70"/>
      <c r="E3" s="30"/>
      <c r="F3" s="30"/>
      <c r="G3" s="137" t="s">
        <v>73</v>
      </c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9"/>
      <c r="AP3" s="53"/>
      <c r="AQ3" s="57"/>
      <c r="AR3" s="31"/>
      <c r="AS3" s="31"/>
      <c r="AT3" s="55"/>
      <c r="AU3" s="31"/>
    </row>
    <row r="4" spans="1:47" ht="22.5" customHeight="1" x14ac:dyDescent="0.2">
      <c r="B4" s="136" t="s">
        <v>54</v>
      </c>
      <c r="C4" s="136"/>
      <c r="D4" s="31"/>
      <c r="E4" s="31"/>
      <c r="F4" s="32"/>
      <c r="G4" s="72" t="s">
        <v>64</v>
      </c>
      <c r="H4" s="86"/>
      <c r="I4" s="86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77"/>
      <c r="AT4" s="55"/>
      <c r="AU4" s="31"/>
    </row>
    <row r="5" spans="1:47" ht="42.75" customHeight="1" x14ac:dyDescent="0.2">
      <c r="A5" s="61" t="s">
        <v>55</v>
      </c>
      <c r="B5" s="105" t="s">
        <v>89</v>
      </c>
      <c r="C5" s="35" t="s">
        <v>46</v>
      </c>
      <c r="D5" s="3"/>
      <c r="E5" s="31"/>
      <c r="F5" s="32"/>
      <c r="G5" s="140" t="s">
        <v>65</v>
      </c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2"/>
      <c r="AP5" s="76"/>
      <c r="AT5" s="55"/>
      <c r="AU5" s="31"/>
    </row>
    <row r="6" spans="1:47" ht="35.25" customHeight="1" x14ac:dyDescent="0.2">
      <c r="A6" s="62" t="s">
        <v>56</v>
      </c>
      <c r="B6" s="81">
        <v>46267</v>
      </c>
      <c r="C6" s="35" t="s">
        <v>47</v>
      </c>
      <c r="D6" s="34"/>
      <c r="E6" s="33"/>
      <c r="F6" s="32"/>
      <c r="G6" s="143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5"/>
      <c r="AT6" s="31"/>
      <c r="AU6" s="31"/>
    </row>
    <row r="7" spans="1:47" ht="26.25" customHeight="1" x14ac:dyDescent="0.2">
      <c r="A7" s="128" t="s">
        <v>81</v>
      </c>
      <c r="B7" s="129"/>
      <c r="C7" s="130"/>
      <c r="D7" s="131"/>
      <c r="E7" s="31"/>
      <c r="F7" s="32"/>
      <c r="G7" s="146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8"/>
      <c r="AP7" s="49"/>
      <c r="AQ7" s="49"/>
      <c r="AR7" s="31"/>
    </row>
    <row r="8" spans="1:47" ht="22.5" customHeight="1" x14ac:dyDescent="0.25">
      <c r="A8" s="63"/>
      <c r="B8" s="63"/>
      <c r="C8" s="63"/>
      <c r="D8" s="64"/>
      <c r="E8" s="64"/>
      <c r="F8" s="64"/>
      <c r="G8" s="65"/>
      <c r="H8" s="65"/>
      <c r="I8" s="65"/>
      <c r="J8" s="65"/>
      <c r="K8" s="65"/>
      <c r="L8" s="63"/>
      <c r="M8" s="31"/>
      <c r="N8" s="31"/>
      <c r="O8" s="31"/>
      <c r="P8" s="31"/>
      <c r="Q8" s="31"/>
      <c r="R8" s="31"/>
      <c r="S8" s="31"/>
      <c r="T8" s="31"/>
      <c r="U8" s="31"/>
      <c r="AP8" s="49"/>
      <c r="AQ8" s="49"/>
      <c r="AR8" s="50"/>
    </row>
    <row r="9" spans="1:47" s="41" customFormat="1" ht="27" customHeight="1" x14ac:dyDescent="0.2">
      <c r="A9" s="132"/>
      <c r="B9" s="132"/>
      <c r="C9" s="132"/>
      <c r="D9" s="132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9"/>
      <c r="AQ9" s="59"/>
      <c r="AR9" s="59"/>
    </row>
    <row r="10" spans="1:47" s="2" customFormat="1" ht="111.75" customHeight="1" x14ac:dyDescent="0.2">
      <c r="A10" s="119" t="s">
        <v>8</v>
      </c>
      <c r="B10" s="120"/>
      <c r="C10" s="120"/>
      <c r="D10" s="121"/>
      <c r="E10" s="125" t="s">
        <v>88</v>
      </c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7"/>
      <c r="AP10" s="149" t="s">
        <v>85</v>
      </c>
      <c r="AQ10" s="149" t="s">
        <v>15</v>
      </c>
      <c r="AR10" s="152" t="s">
        <v>14</v>
      </c>
      <c r="AT10" s="2" t="s">
        <v>83</v>
      </c>
    </row>
    <row r="11" spans="1:47" s="2" customFormat="1" ht="21.75" customHeight="1" x14ac:dyDescent="0.2">
      <c r="A11" s="113" t="s">
        <v>0</v>
      </c>
      <c r="B11" s="115"/>
      <c r="C11" s="155" t="s">
        <v>50</v>
      </c>
      <c r="D11" s="21" t="s">
        <v>11</v>
      </c>
      <c r="E11" s="122" t="s">
        <v>1</v>
      </c>
      <c r="F11" s="123"/>
      <c r="G11" s="123"/>
      <c r="H11" s="123"/>
      <c r="I11" s="123"/>
      <c r="J11" s="124"/>
      <c r="K11" s="92"/>
      <c r="L11" s="122" t="s">
        <v>2</v>
      </c>
      <c r="M11" s="123"/>
      <c r="N11" s="123"/>
      <c r="O11" s="123"/>
      <c r="P11" s="123"/>
      <c r="Q11" s="123"/>
      <c r="R11" s="123"/>
      <c r="S11" s="123"/>
      <c r="T11" s="123"/>
      <c r="U11" s="124"/>
      <c r="V11" s="122" t="s">
        <v>3</v>
      </c>
      <c r="W11" s="123"/>
      <c r="X11" s="123"/>
      <c r="Y11" s="123"/>
      <c r="Z11" s="123"/>
      <c r="AA11" s="124"/>
      <c r="AB11" s="92"/>
      <c r="AC11" s="92"/>
      <c r="AD11" s="92"/>
      <c r="AE11" s="122" t="s">
        <v>4</v>
      </c>
      <c r="AF11" s="123"/>
      <c r="AG11" s="123"/>
      <c r="AH11" s="123"/>
      <c r="AI11" s="123"/>
      <c r="AJ11" s="123"/>
      <c r="AK11" s="123"/>
      <c r="AL11" s="123"/>
      <c r="AM11" s="123"/>
      <c r="AN11" s="123"/>
      <c r="AO11" s="124"/>
      <c r="AP11" s="150"/>
      <c r="AQ11" s="150"/>
      <c r="AR11" s="153"/>
      <c r="AS11" s="2" t="s">
        <v>83</v>
      </c>
    </row>
    <row r="12" spans="1:47" s="6" customFormat="1" ht="11.25" customHeight="1" x14ac:dyDescent="0.2">
      <c r="A12" s="116"/>
      <c r="B12" s="118"/>
      <c r="C12" s="156"/>
      <c r="D12" s="21" t="s">
        <v>12</v>
      </c>
      <c r="E12" s="5">
        <v>8</v>
      </c>
      <c r="F12" s="5">
        <v>11</v>
      </c>
      <c r="G12" s="5">
        <v>19</v>
      </c>
      <c r="H12" s="5">
        <v>24</v>
      </c>
      <c r="I12" s="5"/>
      <c r="J12" s="5">
        <v>30</v>
      </c>
      <c r="K12" s="5"/>
      <c r="L12" s="5">
        <v>2</v>
      </c>
      <c r="M12" s="5">
        <v>9</v>
      </c>
      <c r="N12" s="5"/>
      <c r="O12" s="5">
        <v>10</v>
      </c>
      <c r="P12" s="5">
        <v>13</v>
      </c>
      <c r="Q12" s="5"/>
      <c r="R12" s="5">
        <v>16</v>
      </c>
      <c r="S12" s="5">
        <v>17</v>
      </c>
      <c r="T12" s="5">
        <v>18</v>
      </c>
      <c r="U12" s="5">
        <v>21</v>
      </c>
      <c r="V12" s="5">
        <v>6</v>
      </c>
      <c r="W12" s="5">
        <v>13</v>
      </c>
      <c r="X12" s="5">
        <v>14</v>
      </c>
      <c r="Y12" s="5">
        <v>27</v>
      </c>
      <c r="Z12" s="5">
        <v>28</v>
      </c>
      <c r="AA12" s="5">
        <v>28</v>
      </c>
      <c r="AB12" s="5"/>
      <c r="AC12" s="5"/>
      <c r="AD12" s="5"/>
      <c r="AE12" s="5"/>
      <c r="AF12" s="5"/>
      <c r="AG12" s="5">
        <v>8</v>
      </c>
      <c r="AH12" s="5">
        <v>11</v>
      </c>
      <c r="AI12" s="5">
        <v>12</v>
      </c>
      <c r="AJ12" s="5">
        <v>15</v>
      </c>
      <c r="AK12" s="5">
        <v>16</v>
      </c>
      <c r="AL12" s="5">
        <v>17</v>
      </c>
      <c r="AM12" s="5">
        <v>18</v>
      </c>
      <c r="AN12" s="5">
        <v>23</v>
      </c>
      <c r="AO12" s="5">
        <v>25</v>
      </c>
      <c r="AP12" s="151"/>
      <c r="AQ12" s="151"/>
      <c r="AR12" s="154"/>
    </row>
    <row r="13" spans="1:47" ht="12.75" customHeight="1" x14ac:dyDescent="0.2">
      <c r="A13" s="110" t="s">
        <v>18</v>
      </c>
      <c r="B13" s="78" t="s">
        <v>7</v>
      </c>
      <c r="C13" s="36">
        <v>2</v>
      </c>
      <c r="D13" s="42"/>
      <c r="E13" s="24"/>
      <c r="F13" s="85" t="s">
        <v>84</v>
      </c>
      <c r="G13" s="40"/>
      <c r="H13" s="40"/>
      <c r="I13" s="40"/>
      <c r="J13" s="40"/>
      <c r="K13" s="40"/>
      <c r="L13" s="85" t="s">
        <v>84</v>
      </c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85" t="s">
        <v>84</v>
      </c>
      <c r="Y13" s="88"/>
      <c r="Z13" s="88"/>
      <c r="AA13" s="40"/>
      <c r="AB13" s="40"/>
      <c r="AC13" s="40"/>
      <c r="AD13" s="40"/>
      <c r="AE13" s="24"/>
      <c r="AF13" s="24"/>
      <c r="AG13" s="24"/>
      <c r="AH13" s="24"/>
      <c r="AI13" s="24"/>
      <c r="AJ13" s="24"/>
      <c r="AK13" s="24"/>
      <c r="AL13" s="24"/>
      <c r="AM13" s="89" t="s">
        <v>84</v>
      </c>
      <c r="AN13" s="96"/>
      <c r="AO13" s="24"/>
      <c r="AP13" s="37">
        <f t="shared" ref="AP13:AP21" si="0">COUNTA(E13:AO13)</f>
        <v>4</v>
      </c>
      <c r="AQ13" s="3">
        <f>34*5</f>
        <v>170</v>
      </c>
      <c r="AR13" s="38">
        <f>AP13/AQ13</f>
        <v>2.3529411764705882E-2</v>
      </c>
    </row>
    <row r="14" spans="1:47" x14ac:dyDescent="0.2">
      <c r="A14" s="111"/>
      <c r="B14" s="78" t="s">
        <v>5</v>
      </c>
      <c r="C14" s="36">
        <v>2</v>
      </c>
      <c r="D14" s="42"/>
      <c r="E14" s="24"/>
      <c r="F14" s="40"/>
      <c r="G14" s="85" t="s">
        <v>84</v>
      </c>
      <c r="H14" s="88"/>
      <c r="I14" s="88"/>
      <c r="J14" s="85" t="s">
        <v>84</v>
      </c>
      <c r="K14" s="88"/>
      <c r="L14" s="40"/>
      <c r="M14" s="40"/>
      <c r="N14" s="40"/>
      <c r="O14" s="85" t="s">
        <v>84</v>
      </c>
      <c r="P14" s="40"/>
      <c r="Q14" s="40"/>
      <c r="R14" s="40"/>
      <c r="S14" s="40"/>
      <c r="T14" s="40"/>
      <c r="U14" s="40"/>
      <c r="V14" s="40"/>
      <c r="W14" s="85" t="s">
        <v>84</v>
      </c>
      <c r="X14" s="40"/>
      <c r="Y14" s="40"/>
      <c r="Z14" s="85" t="s">
        <v>84</v>
      </c>
      <c r="AA14" s="88"/>
      <c r="AB14" s="88"/>
      <c r="AC14" s="88"/>
      <c r="AD14" s="88"/>
      <c r="AE14" s="24"/>
      <c r="AF14" s="90"/>
      <c r="AG14" s="90"/>
      <c r="AH14" s="90"/>
      <c r="AI14" s="84" t="s">
        <v>84</v>
      </c>
      <c r="AJ14" s="25"/>
      <c r="AK14" s="25"/>
      <c r="AL14" s="25"/>
      <c r="AM14" s="25"/>
      <c r="AN14" s="25"/>
      <c r="AO14" s="84" t="s">
        <v>84</v>
      </c>
      <c r="AP14" s="37">
        <f t="shared" si="0"/>
        <v>7</v>
      </c>
      <c r="AQ14" s="3">
        <f>34*4</f>
        <v>136</v>
      </c>
      <c r="AR14" s="38">
        <f t="shared" ref="AR14:AR21" si="1">AP14/AQ14</f>
        <v>5.1470588235294115E-2</v>
      </c>
    </row>
    <row r="15" spans="1:47" ht="12.75" customHeight="1" x14ac:dyDescent="0.2">
      <c r="A15" s="111"/>
      <c r="B15" s="78" t="s">
        <v>9</v>
      </c>
      <c r="C15" s="36">
        <v>2</v>
      </c>
      <c r="D15" s="42"/>
      <c r="E15" s="84" t="s">
        <v>84</v>
      </c>
      <c r="F15" s="24"/>
      <c r="G15" s="24"/>
      <c r="H15" s="24"/>
      <c r="I15" s="24"/>
      <c r="J15" s="25"/>
      <c r="K15" s="87"/>
      <c r="L15" s="41"/>
      <c r="M15" s="84" t="s">
        <v>84</v>
      </c>
      <c r="N15" s="90"/>
      <c r="O15" s="24"/>
      <c r="P15" s="24"/>
      <c r="Q15" s="24"/>
      <c r="R15" s="24"/>
      <c r="S15" s="24"/>
      <c r="T15" s="24"/>
      <c r="U15" s="24"/>
      <c r="V15" s="89" t="s">
        <v>84</v>
      </c>
      <c r="W15" s="24"/>
      <c r="X15" s="24"/>
      <c r="Y15" s="24"/>
      <c r="Z15" s="24"/>
      <c r="AA15" s="24"/>
      <c r="AB15" s="24"/>
      <c r="AC15" s="24"/>
      <c r="AD15" s="24"/>
      <c r="AE15" s="90"/>
      <c r="AF15" s="25"/>
      <c r="AG15" s="84" t="s">
        <v>84</v>
      </c>
      <c r="AH15" s="25"/>
      <c r="AI15" s="25"/>
      <c r="AJ15" s="25"/>
      <c r="AK15" s="25"/>
      <c r="AL15" s="25"/>
      <c r="AM15" s="25"/>
      <c r="AN15" s="25"/>
      <c r="AO15" s="25"/>
      <c r="AP15" s="37">
        <f t="shared" si="0"/>
        <v>4</v>
      </c>
      <c r="AQ15" s="3">
        <f t="shared" ref="AQ15" si="2">34*4</f>
        <v>136</v>
      </c>
      <c r="AR15" s="38">
        <f t="shared" si="1"/>
        <v>2.9411764705882353E-2</v>
      </c>
    </row>
    <row r="16" spans="1:47" x14ac:dyDescent="0.2">
      <c r="A16" s="111"/>
      <c r="B16" s="78" t="s">
        <v>10</v>
      </c>
      <c r="C16" s="36">
        <v>2</v>
      </c>
      <c r="D16" s="42"/>
      <c r="E16" s="24"/>
      <c r="F16" s="25"/>
      <c r="G16" s="25"/>
      <c r="H16" s="84" t="s">
        <v>84</v>
      </c>
      <c r="I16" s="90"/>
      <c r="J16" s="25"/>
      <c r="K16" s="25"/>
      <c r="L16" s="24"/>
      <c r="M16" s="25"/>
      <c r="N16" s="25"/>
      <c r="O16" s="25"/>
      <c r="P16" s="84" t="s">
        <v>84</v>
      </c>
      <c r="Q16" s="90"/>
      <c r="R16" s="25"/>
      <c r="S16" s="25"/>
      <c r="T16" s="25"/>
      <c r="U16" s="25"/>
      <c r="V16" s="24"/>
      <c r="W16" s="25"/>
      <c r="X16" s="25"/>
      <c r="Y16" s="25"/>
      <c r="Z16" s="25"/>
      <c r="AA16" s="25"/>
      <c r="AB16" s="25"/>
      <c r="AC16" s="25"/>
      <c r="AD16" s="25"/>
      <c r="AE16" s="25"/>
      <c r="AF16" s="90"/>
      <c r="AG16" s="25"/>
      <c r="AH16" s="84" t="s">
        <v>84</v>
      </c>
      <c r="AI16" s="25"/>
      <c r="AJ16" s="25"/>
      <c r="AK16" s="25"/>
      <c r="AL16" s="25"/>
      <c r="AM16" s="25"/>
      <c r="AN16" s="25"/>
      <c r="AO16" s="25"/>
      <c r="AP16" s="37">
        <f t="shared" si="0"/>
        <v>3</v>
      </c>
      <c r="AQ16" s="3">
        <f>34*2</f>
        <v>68</v>
      </c>
      <c r="AR16" s="38">
        <f t="shared" si="1"/>
        <v>4.4117647058823532E-2</v>
      </c>
    </row>
    <row r="17" spans="1:44" ht="12.75" customHeight="1" x14ac:dyDescent="0.2">
      <c r="A17" s="111"/>
      <c r="B17" s="80" t="s">
        <v>82</v>
      </c>
      <c r="C17" s="36">
        <v>2</v>
      </c>
      <c r="D17" s="42"/>
      <c r="E17" s="24"/>
      <c r="F17" s="25"/>
      <c r="G17" s="25"/>
      <c r="H17" s="25"/>
      <c r="I17" s="25"/>
      <c r="J17" s="25"/>
      <c r="K17" s="25"/>
      <c r="L17" s="24"/>
      <c r="M17" s="25"/>
      <c r="N17" s="25"/>
      <c r="O17" s="25"/>
      <c r="P17" s="25"/>
      <c r="Q17" s="25"/>
      <c r="R17" s="25"/>
      <c r="S17" s="25"/>
      <c r="T17" s="25"/>
      <c r="U17" s="84" t="s">
        <v>84</v>
      </c>
      <c r="V17" s="24"/>
      <c r="W17" s="25"/>
      <c r="X17" s="25"/>
      <c r="Y17" s="25"/>
      <c r="Z17" s="25"/>
      <c r="AA17" s="25"/>
      <c r="AB17" s="25"/>
      <c r="AC17" s="25"/>
      <c r="AD17" s="25"/>
      <c r="AE17" s="24"/>
      <c r="AF17" s="25"/>
      <c r="AG17" s="25"/>
      <c r="AH17" s="25"/>
      <c r="AI17" s="25"/>
      <c r="AJ17" s="25"/>
      <c r="AK17" s="25"/>
      <c r="AL17" s="25"/>
      <c r="AM17" s="25"/>
      <c r="AN17" s="84" t="s">
        <v>84</v>
      </c>
      <c r="AO17" s="25"/>
      <c r="AP17" s="37">
        <f t="shared" si="0"/>
        <v>2</v>
      </c>
      <c r="AQ17" s="3">
        <f t="shared" ref="AQ17" si="3">34*2</f>
        <v>68</v>
      </c>
      <c r="AR17" s="38">
        <f t="shared" si="1"/>
        <v>2.9411764705882353E-2</v>
      </c>
    </row>
    <row r="18" spans="1:44" ht="12.75" customHeight="1" x14ac:dyDescent="0.2">
      <c r="A18" s="111"/>
      <c r="B18" s="78" t="s">
        <v>42</v>
      </c>
      <c r="C18" s="36">
        <v>2</v>
      </c>
      <c r="D18" s="42"/>
      <c r="E18" s="24"/>
      <c r="F18" s="25"/>
      <c r="G18" s="25"/>
      <c r="H18" s="25"/>
      <c r="I18" s="25"/>
      <c r="J18" s="25"/>
      <c r="K18" s="25"/>
      <c r="L18" s="24"/>
      <c r="M18" s="25"/>
      <c r="N18" s="25"/>
      <c r="O18" s="25"/>
      <c r="P18" s="25"/>
      <c r="Q18" s="25"/>
      <c r="R18" s="25"/>
      <c r="S18" s="25"/>
      <c r="T18" s="84" t="s">
        <v>84</v>
      </c>
      <c r="U18" s="90"/>
      <c r="V18" s="24"/>
      <c r="W18" s="25"/>
      <c r="X18" s="25"/>
      <c r="Y18" s="25"/>
      <c r="Z18" s="25"/>
      <c r="AA18" s="25"/>
      <c r="AB18" s="25"/>
      <c r="AC18" s="25"/>
      <c r="AD18" s="25"/>
      <c r="AE18" s="24"/>
      <c r="AF18" s="25"/>
      <c r="AG18" s="25"/>
      <c r="AH18" s="25"/>
      <c r="AI18" s="25"/>
      <c r="AJ18" s="25"/>
      <c r="AK18" s="25"/>
      <c r="AL18" s="84" t="s">
        <v>84</v>
      </c>
      <c r="AM18" s="25"/>
      <c r="AN18" s="25"/>
      <c r="AO18" s="25"/>
      <c r="AP18" s="37">
        <f t="shared" si="0"/>
        <v>2</v>
      </c>
      <c r="AQ18" s="3">
        <f>34*1</f>
        <v>34</v>
      </c>
      <c r="AR18" s="38">
        <f t="shared" si="1"/>
        <v>5.8823529411764705E-2</v>
      </c>
    </row>
    <row r="19" spans="1:44" s="2" customFormat="1" ht="16.5" customHeight="1" x14ac:dyDescent="0.2">
      <c r="A19" s="111"/>
      <c r="B19" s="78" t="s">
        <v>43</v>
      </c>
      <c r="C19" s="36">
        <v>2</v>
      </c>
      <c r="D19" s="39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84" t="s">
        <v>84</v>
      </c>
      <c r="T19" s="90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89" t="s">
        <v>84</v>
      </c>
      <c r="AL19" s="24"/>
      <c r="AM19" s="24"/>
      <c r="AN19" s="24"/>
      <c r="AO19" s="24"/>
      <c r="AP19" s="37">
        <f t="shared" si="0"/>
        <v>2</v>
      </c>
      <c r="AQ19" s="3">
        <f t="shared" ref="AQ19:AQ20" si="4">34*1</f>
        <v>34</v>
      </c>
      <c r="AR19" s="38">
        <f t="shared" si="1"/>
        <v>5.8823529411764705E-2</v>
      </c>
    </row>
    <row r="20" spans="1:44" x14ac:dyDescent="0.2">
      <c r="A20" s="111"/>
      <c r="B20" s="78" t="s">
        <v>44</v>
      </c>
      <c r="C20" s="36">
        <v>2</v>
      </c>
      <c r="D20" s="42"/>
      <c r="E20" s="24"/>
      <c r="F20" s="24"/>
      <c r="G20" s="24"/>
      <c r="H20" s="24"/>
      <c r="I20" s="24"/>
      <c r="J20" s="25"/>
      <c r="K20" s="87"/>
      <c r="L20" s="41"/>
      <c r="M20" s="24"/>
      <c r="N20" s="24"/>
      <c r="O20" s="24"/>
      <c r="P20" s="24"/>
      <c r="Q20" s="24"/>
      <c r="R20" s="84" t="s">
        <v>84</v>
      </c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84" t="s">
        <v>84</v>
      </c>
      <c r="AK20" s="24"/>
      <c r="AL20" s="24"/>
      <c r="AM20" s="24"/>
      <c r="AN20" s="24"/>
      <c r="AO20" s="24"/>
      <c r="AP20" s="37">
        <f t="shared" si="0"/>
        <v>2</v>
      </c>
      <c r="AQ20" s="3">
        <f t="shared" si="4"/>
        <v>34</v>
      </c>
      <c r="AR20" s="38">
        <f t="shared" si="1"/>
        <v>5.8823529411764705E-2</v>
      </c>
    </row>
    <row r="21" spans="1:44" ht="39" customHeight="1" x14ac:dyDescent="0.2">
      <c r="A21" s="111"/>
      <c r="B21" s="79" t="s">
        <v>59</v>
      </c>
      <c r="C21" s="36">
        <v>2</v>
      </c>
      <c r="D21" s="42"/>
      <c r="E21" s="24"/>
      <c r="F21" s="25"/>
      <c r="G21" s="25"/>
      <c r="H21" s="87"/>
      <c r="I21" s="87"/>
      <c r="J21" s="41"/>
      <c r="K21" s="41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4"/>
      <c r="W21" s="25"/>
      <c r="X21" s="25"/>
      <c r="Y21" s="84" t="s">
        <v>84</v>
      </c>
      <c r="Z21" s="90"/>
      <c r="AA21" s="25"/>
      <c r="AB21" s="25"/>
      <c r="AC21" s="25"/>
      <c r="AD21" s="25"/>
      <c r="AE21" s="24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37">
        <f t="shared" si="0"/>
        <v>1</v>
      </c>
      <c r="AQ21" s="3">
        <f>34*2</f>
        <v>68</v>
      </c>
      <c r="AR21" s="38">
        <f t="shared" si="1"/>
        <v>1.4705882352941176E-2</v>
      </c>
    </row>
    <row r="22" spans="1:44" s="41" customFormat="1" ht="27" customHeight="1" x14ac:dyDescent="0.2">
      <c r="A22" s="59"/>
      <c r="B22" s="60"/>
      <c r="C22" s="60"/>
      <c r="D22" s="60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9"/>
      <c r="AQ22" s="59"/>
      <c r="AR22" s="59"/>
    </row>
    <row r="23" spans="1:44" s="41" customFormat="1" ht="114" customHeight="1" x14ac:dyDescent="0.2">
      <c r="A23" s="119" t="s">
        <v>16</v>
      </c>
      <c r="B23" s="120"/>
      <c r="C23" s="120"/>
      <c r="D23" s="121"/>
      <c r="E23" s="125" t="s">
        <v>88</v>
      </c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7"/>
      <c r="AP23" s="149" t="s">
        <v>85</v>
      </c>
      <c r="AQ23" s="149" t="s">
        <v>15</v>
      </c>
      <c r="AR23" s="152" t="s">
        <v>14</v>
      </c>
    </row>
    <row r="24" spans="1:44" s="2" customFormat="1" ht="12.75" customHeight="1" x14ac:dyDescent="0.2">
      <c r="A24" s="113" t="s">
        <v>0</v>
      </c>
      <c r="B24" s="115"/>
      <c r="C24" s="155" t="s">
        <v>50</v>
      </c>
      <c r="D24" s="21" t="s">
        <v>11</v>
      </c>
      <c r="E24" s="122" t="s">
        <v>1</v>
      </c>
      <c r="F24" s="123"/>
      <c r="G24" s="123"/>
      <c r="H24" s="123"/>
      <c r="I24" s="123"/>
      <c r="J24" s="124"/>
      <c r="K24" s="92"/>
      <c r="L24" s="122" t="s">
        <v>2</v>
      </c>
      <c r="M24" s="123"/>
      <c r="N24" s="123"/>
      <c r="O24" s="123"/>
      <c r="P24" s="123"/>
      <c r="Q24" s="123"/>
      <c r="R24" s="123"/>
      <c r="S24" s="123"/>
      <c r="T24" s="123"/>
      <c r="U24" s="124"/>
      <c r="V24" s="122" t="s">
        <v>3</v>
      </c>
      <c r="W24" s="123"/>
      <c r="X24" s="123"/>
      <c r="Y24" s="123"/>
      <c r="Z24" s="123"/>
      <c r="AA24" s="124"/>
      <c r="AB24" s="92"/>
      <c r="AC24" s="92"/>
      <c r="AD24" s="92"/>
      <c r="AE24" s="122" t="s">
        <v>4</v>
      </c>
      <c r="AF24" s="123"/>
      <c r="AG24" s="123"/>
      <c r="AH24" s="123"/>
      <c r="AI24" s="123"/>
      <c r="AJ24" s="123"/>
      <c r="AK24" s="123"/>
      <c r="AL24" s="123"/>
      <c r="AM24" s="123"/>
      <c r="AN24" s="123"/>
      <c r="AO24" s="124"/>
      <c r="AP24" s="150"/>
      <c r="AQ24" s="150"/>
      <c r="AR24" s="153"/>
    </row>
    <row r="25" spans="1:44" s="2" customFormat="1" ht="16.5" customHeight="1" x14ac:dyDescent="0.2">
      <c r="A25" s="116"/>
      <c r="B25" s="118"/>
      <c r="C25" s="156"/>
      <c r="D25" s="21" t="s">
        <v>12</v>
      </c>
      <c r="E25" s="5">
        <v>29</v>
      </c>
      <c r="F25" s="5">
        <v>30</v>
      </c>
      <c r="G25" s="5">
        <v>3</v>
      </c>
      <c r="H25" s="5"/>
      <c r="I25" s="5"/>
      <c r="J25" s="5"/>
      <c r="K25" s="5"/>
      <c r="L25" s="5">
        <v>8</v>
      </c>
      <c r="M25" s="5">
        <v>15</v>
      </c>
      <c r="N25" s="5"/>
      <c r="O25" s="5">
        <v>16</v>
      </c>
      <c r="P25" s="5">
        <v>22</v>
      </c>
      <c r="Q25" s="5"/>
      <c r="R25" s="5">
        <v>23</v>
      </c>
      <c r="S25" s="5"/>
      <c r="T25" s="5"/>
      <c r="U25" s="5"/>
      <c r="V25" s="5">
        <v>10</v>
      </c>
      <c r="W25" s="5"/>
      <c r="X25" s="5"/>
      <c r="Y25" s="5"/>
      <c r="Z25" s="5"/>
      <c r="AA25" s="5"/>
      <c r="AB25" s="5"/>
      <c r="AC25" s="5">
        <v>17</v>
      </c>
      <c r="AD25" s="5">
        <v>18</v>
      </c>
      <c r="AE25" s="5">
        <v>22</v>
      </c>
      <c r="AF25" s="5">
        <v>23</v>
      </c>
      <c r="AG25" s="5">
        <v>24</v>
      </c>
      <c r="AH25" s="5"/>
      <c r="AI25" s="5"/>
      <c r="AJ25" s="5">
        <v>25</v>
      </c>
      <c r="AK25" s="5">
        <v>26</v>
      </c>
      <c r="AL25" s="5"/>
      <c r="AM25" s="5"/>
      <c r="AN25" s="5"/>
      <c r="AO25" s="5"/>
      <c r="AP25" s="151"/>
      <c r="AQ25" s="151"/>
      <c r="AR25" s="154"/>
    </row>
    <row r="26" spans="1:44" s="6" customFormat="1" ht="11.25" customHeight="1" x14ac:dyDescent="0.2">
      <c r="A26" s="110" t="s">
        <v>18</v>
      </c>
      <c r="B26" s="78" t="s">
        <v>7</v>
      </c>
      <c r="C26" s="36">
        <v>3</v>
      </c>
      <c r="D26" s="42"/>
      <c r="E26" s="89" t="s">
        <v>84</v>
      </c>
      <c r="F26" s="40"/>
      <c r="G26" s="40"/>
      <c r="H26" s="40"/>
      <c r="I26" s="40"/>
      <c r="J26" s="40"/>
      <c r="K26" s="40"/>
      <c r="L26" s="40"/>
      <c r="M26" s="40"/>
      <c r="N26" s="40"/>
      <c r="O26" s="88"/>
      <c r="P26" s="85" t="s">
        <v>84</v>
      </c>
      <c r="Q26" s="85"/>
      <c r="R26" s="40"/>
      <c r="S26" s="40"/>
      <c r="T26" s="40"/>
      <c r="U26" s="40"/>
      <c r="V26" s="85" t="s">
        <v>84</v>
      </c>
      <c r="W26" s="40"/>
      <c r="X26" s="40"/>
      <c r="Y26" s="40"/>
      <c r="Z26" s="40"/>
      <c r="AA26" s="40"/>
      <c r="AB26" s="40"/>
      <c r="AC26" s="40"/>
      <c r="AD26" s="40"/>
      <c r="AE26" s="24"/>
      <c r="AF26" s="24"/>
      <c r="AG26" s="89" t="s">
        <v>84</v>
      </c>
      <c r="AH26" s="89"/>
      <c r="AI26" s="89"/>
      <c r="AJ26" s="24"/>
      <c r="AK26" s="24"/>
      <c r="AL26" s="24"/>
      <c r="AM26" s="24"/>
      <c r="AN26" s="24"/>
      <c r="AO26" s="24"/>
      <c r="AP26" s="37">
        <f t="shared" ref="AP26:AP34" si="5">COUNTA(E26:AO26)</f>
        <v>4</v>
      </c>
      <c r="AQ26" s="3">
        <f>34*5</f>
        <v>170</v>
      </c>
      <c r="AR26" s="38">
        <f>AP26/AQ26</f>
        <v>2.3529411764705882E-2</v>
      </c>
    </row>
    <row r="27" spans="1:44" s="6" customFormat="1" ht="15" customHeight="1" x14ac:dyDescent="0.2">
      <c r="A27" s="111"/>
      <c r="B27" s="78" t="s">
        <v>5</v>
      </c>
      <c r="C27" s="36">
        <v>3</v>
      </c>
      <c r="D27" s="42"/>
      <c r="E27" s="24"/>
      <c r="F27" s="85" t="s">
        <v>84</v>
      </c>
      <c r="G27" s="40"/>
      <c r="H27" s="40"/>
      <c r="I27" s="40"/>
      <c r="J27" s="40"/>
      <c r="K27" s="40"/>
      <c r="L27" s="40"/>
      <c r="M27" s="40"/>
      <c r="N27" s="40"/>
      <c r="O27" s="85" t="s">
        <v>84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24"/>
      <c r="AF27" s="84" t="s">
        <v>84</v>
      </c>
      <c r="AG27" s="25"/>
      <c r="AH27" s="25"/>
      <c r="AI27" s="25"/>
      <c r="AJ27" s="25"/>
      <c r="AK27" s="25"/>
      <c r="AL27" s="25"/>
      <c r="AM27" s="25"/>
      <c r="AN27" s="25"/>
      <c r="AO27" s="25"/>
      <c r="AP27" s="37">
        <f t="shared" si="5"/>
        <v>3</v>
      </c>
      <c r="AQ27" s="3">
        <f>34*4</f>
        <v>136</v>
      </c>
      <c r="AR27" s="38">
        <f t="shared" ref="AR27:AR34" si="6">AP27/AQ27</f>
        <v>2.2058823529411766E-2</v>
      </c>
    </row>
    <row r="28" spans="1:44" s="6" customFormat="1" ht="12.75" customHeight="1" x14ac:dyDescent="0.2">
      <c r="A28" s="111"/>
      <c r="B28" s="78" t="s">
        <v>9</v>
      </c>
      <c r="C28" s="36">
        <v>3</v>
      </c>
      <c r="D28" s="42"/>
      <c r="E28" s="24"/>
      <c r="F28" s="24"/>
      <c r="G28" s="24"/>
      <c r="H28" s="24"/>
      <c r="I28" s="24"/>
      <c r="J28" s="25"/>
      <c r="K28" s="87"/>
      <c r="L28" s="95" t="s">
        <v>84</v>
      </c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89" t="s">
        <v>84</v>
      </c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37">
        <f t="shared" si="5"/>
        <v>2</v>
      </c>
      <c r="AQ28" s="3">
        <f t="shared" ref="AQ28" si="7">34*4</f>
        <v>136</v>
      </c>
      <c r="AR28" s="38">
        <f t="shared" si="6"/>
        <v>1.4705882352941176E-2</v>
      </c>
    </row>
    <row r="29" spans="1:44" ht="12.75" customHeight="1" x14ac:dyDescent="0.2">
      <c r="A29" s="111"/>
      <c r="B29" s="78" t="s">
        <v>10</v>
      </c>
      <c r="C29" s="36">
        <v>3</v>
      </c>
      <c r="D29" s="42"/>
      <c r="E29" s="24"/>
      <c r="F29" s="25"/>
      <c r="G29" s="25"/>
      <c r="H29" s="25"/>
      <c r="I29" s="25"/>
      <c r="J29" s="25"/>
      <c r="K29" s="25"/>
      <c r="L29" s="24"/>
      <c r="M29" s="84" t="s">
        <v>84</v>
      </c>
      <c r="N29" s="90"/>
      <c r="O29" s="25"/>
      <c r="P29" s="25"/>
      <c r="Q29" s="25"/>
      <c r="R29" s="25"/>
      <c r="S29" s="25"/>
      <c r="T29" s="25"/>
      <c r="U29" s="25"/>
      <c r="V29" s="24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84" t="s">
        <v>84</v>
      </c>
      <c r="AK29" s="25"/>
      <c r="AL29" s="25"/>
      <c r="AM29" s="25"/>
      <c r="AN29" s="25"/>
      <c r="AO29" s="25"/>
      <c r="AP29" s="37">
        <f t="shared" si="5"/>
        <v>2</v>
      </c>
      <c r="AQ29" s="3">
        <f>34*2</f>
        <v>68</v>
      </c>
      <c r="AR29" s="38">
        <f t="shared" si="6"/>
        <v>2.9411764705882353E-2</v>
      </c>
    </row>
    <row r="30" spans="1:44" ht="12.75" customHeight="1" x14ac:dyDescent="0.2">
      <c r="A30" s="111"/>
      <c r="B30" s="80" t="s">
        <v>82</v>
      </c>
      <c r="C30" s="36">
        <v>3</v>
      </c>
      <c r="D30" s="42"/>
      <c r="E30" s="24"/>
      <c r="F30" s="25"/>
      <c r="G30" s="25"/>
      <c r="H30" s="25"/>
      <c r="I30" s="25"/>
      <c r="J30" s="25"/>
      <c r="K30" s="25"/>
      <c r="L30" s="24"/>
      <c r="M30" s="25"/>
      <c r="N30" s="25"/>
      <c r="O30" s="25"/>
      <c r="P30" s="25"/>
      <c r="Q30" s="25"/>
      <c r="R30" s="84" t="s">
        <v>84</v>
      </c>
      <c r="S30" s="25"/>
      <c r="T30" s="25"/>
      <c r="U30" s="25"/>
      <c r="V30" s="24"/>
      <c r="W30" s="25"/>
      <c r="X30" s="25"/>
      <c r="Y30" s="25"/>
      <c r="Z30" s="25"/>
      <c r="AA30" s="25"/>
      <c r="AB30" s="25"/>
      <c r="AC30" s="25"/>
      <c r="AD30" s="25"/>
      <c r="AE30" s="24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37">
        <f t="shared" si="5"/>
        <v>1</v>
      </c>
      <c r="AQ30" s="3">
        <f t="shared" ref="AQ30" si="8">34*2</f>
        <v>68</v>
      </c>
      <c r="AR30" s="38">
        <f t="shared" si="6"/>
        <v>1.4705882352941176E-2</v>
      </c>
    </row>
    <row r="31" spans="1:44" ht="12.75" customHeight="1" x14ac:dyDescent="0.2">
      <c r="A31" s="111"/>
      <c r="B31" s="78" t="s">
        <v>42</v>
      </c>
      <c r="C31" s="36">
        <v>3</v>
      </c>
      <c r="D31" s="42"/>
      <c r="E31" s="24"/>
      <c r="F31" s="25"/>
      <c r="G31" s="25"/>
      <c r="H31" s="25"/>
      <c r="I31" s="25"/>
      <c r="J31" s="25"/>
      <c r="K31" s="25"/>
      <c r="L31" s="24"/>
      <c r="M31" s="25"/>
      <c r="N31" s="25"/>
      <c r="O31" s="25"/>
      <c r="P31" s="25"/>
      <c r="Q31" s="25"/>
      <c r="R31" s="25"/>
      <c r="S31" s="25"/>
      <c r="T31" s="25"/>
      <c r="U31" s="25"/>
      <c r="V31" s="24"/>
      <c r="W31" s="25"/>
      <c r="X31" s="25"/>
      <c r="Y31" s="25"/>
      <c r="Z31" s="25"/>
      <c r="AA31" s="25"/>
      <c r="AB31" s="25"/>
      <c r="AC31" s="84" t="s">
        <v>84</v>
      </c>
      <c r="AD31" s="25"/>
      <c r="AE31" s="24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37">
        <f t="shared" si="5"/>
        <v>1</v>
      </c>
      <c r="AQ31" s="3">
        <f>34*1</f>
        <v>34</v>
      </c>
      <c r="AR31" s="38">
        <f t="shared" si="6"/>
        <v>2.9411764705882353E-2</v>
      </c>
    </row>
    <row r="32" spans="1:44" ht="12.75" customHeight="1" x14ac:dyDescent="0.2">
      <c r="A32" s="111"/>
      <c r="B32" s="78" t="s">
        <v>43</v>
      </c>
      <c r="C32" s="36">
        <v>3</v>
      </c>
      <c r="D32" s="39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84" t="s">
        <v>84</v>
      </c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37">
        <f t="shared" si="5"/>
        <v>1</v>
      </c>
      <c r="AQ32" s="3">
        <f t="shared" ref="AQ32:AQ33" si="9">34*1</f>
        <v>34</v>
      </c>
      <c r="AR32" s="38">
        <f t="shared" si="6"/>
        <v>2.9411764705882353E-2</v>
      </c>
    </row>
    <row r="33" spans="1:44" s="2" customFormat="1" ht="15" customHeight="1" x14ac:dyDescent="0.2">
      <c r="A33" s="111"/>
      <c r="B33" s="78" t="s">
        <v>44</v>
      </c>
      <c r="C33" s="36">
        <v>3</v>
      </c>
      <c r="D33" s="42"/>
      <c r="E33" s="24"/>
      <c r="F33" s="24"/>
      <c r="G33" s="24"/>
      <c r="H33" s="24"/>
      <c r="I33" s="24"/>
      <c r="J33" s="25"/>
      <c r="K33" s="87"/>
      <c r="L33" s="41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89" t="s">
        <v>84</v>
      </c>
      <c r="AL33" s="24"/>
      <c r="AM33" s="24"/>
      <c r="AN33" s="24"/>
      <c r="AO33" s="24"/>
      <c r="AP33" s="37">
        <f t="shared" si="5"/>
        <v>1</v>
      </c>
      <c r="AQ33" s="3">
        <f t="shared" si="9"/>
        <v>34</v>
      </c>
      <c r="AR33" s="38">
        <f t="shared" si="6"/>
        <v>2.9411764705882353E-2</v>
      </c>
    </row>
    <row r="34" spans="1:44" s="6" customFormat="1" ht="27" customHeight="1" x14ac:dyDescent="0.2">
      <c r="A34" s="111"/>
      <c r="B34" s="79" t="s">
        <v>59</v>
      </c>
      <c r="C34" s="36">
        <v>3</v>
      </c>
      <c r="D34" s="42"/>
      <c r="E34" s="24"/>
      <c r="F34" s="25"/>
      <c r="G34" s="25"/>
      <c r="H34" s="87"/>
      <c r="I34" s="87"/>
      <c r="J34" s="41"/>
      <c r="K34" s="41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4"/>
      <c r="W34" s="25"/>
      <c r="X34" s="25"/>
      <c r="Y34" s="25"/>
      <c r="Z34" s="25"/>
      <c r="AA34" s="25"/>
      <c r="AB34" s="25"/>
      <c r="AC34" s="25"/>
      <c r="AD34" s="25"/>
      <c r="AE34" s="24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37">
        <f t="shared" si="5"/>
        <v>0</v>
      </c>
      <c r="AQ34" s="3">
        <f>34*2</f>
        <v>68</v>
      </c>
      <c r="AR34" s="38">
        <f t="shared" si="6"/>
        <v>0</v>
      </c>
    </row>
    <row r="35" spans="1:44" s="6" customFormat="1" ht="20.25" customHeight="1" x14ac:dyDescent="0.2">
      <c r="A35" s="59"/>
      <c r="B35" s="60"/>
      <c r="C35" s="60"/>
      <c r="D35" s="60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9"/>
      <c r="AQ35" s="59"/>
      <c r="AR35" s="59"/>
    </row>
    <row r="36" spans="1:44" s="43" customFormat="1" ht="123" customHeight="1" x14ac:dyDescent="0.2">
      <c r="A36" s="119" t="s">
        <v>17</v>
      </c>
      <c r="B36" s="120"/>
      <c r="C36" s="120"/>
      <c r="D36" s="121"/>
      <c r="E36" s="125" t="s">
        <v>88</v>
      </c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7"/>
      <c r="AP36" s="149" t="s">
        <v>85</v>
      </c>
      <c r="AQ36" s="149" t="s">
        <v>15</v>
      </c>
      <c r="AR36" s="152" t="s">
        <v>14</v>
      </c>
    </row>
    <row r="37" spans="1:44" s="43" customFormat="1" ht="12.75" customHeight="1" x14ac:dyDescent="0.2">
      <c r="A37" s="113" t="s">
        <v>0</v>
      </c>
      <c r="B37" s="115"/>
      <c r="C37" s="155" t="s">
        <v>50</v>
      </c>
      <c r="D37" s="21" t="s">
        <v>11</v>
      </c>
      <c r="E37" s="122" t="s">
        <v>1</v>
      </c>
      <c r="F37" s="123"/>
      <c r="G37" s="123"/>
      <c r="H37" s="123"/>
      <c r="I37" s="123"/>
      <c r="J37" s="124"/>
      <c r="K37" s="92"/>
      <c r="L37" s="122" t="s">
        <v>2</v>
      </c>
      <c r="M37" s="123"/>
      <c r="N37" s="123"/>
      <c r="O37" s="123"/>
      <c r="P37" s="123"/>
      <c r="Q37" s="123"/>
      <c r="R37" s="123"/>
      <c r="S37" s="123"/>
      <c r="T37" s="123"/>
      <c r="U37" s="124"/>
      <c r="V37" s="122" t="s">
        <v>3</v>
      </c>
      <c r="W37" s="123"/>
      <c r="X37" s="123"/>
      <c r="Y37" s="123"/>
      <c r="Z37" s="123"/>
      <c r="AA37" s="124"/>
      <c r="AB37" s="92"/>
      <c r="AC37" s="92"/>
      <c r="AD37" s="92"/>
      <c r="AE37" s="122" t="s">
        <v>4</v>
      </c>
      <c r="AF37" s="123"/>
      <c r="AG37" s="123"/>
      <c r="AH37" s="123"/>
      <c r="AI37" s="123"/>
      <c r="AJ37" s="123"/>
      <c r="AK37" s="123"/>
      <c r="AL37" s="123"/>
      <c r="AM37" s="123"/>
      <c r="AN37" s="123"/>
      <c r="AO37" s="124"/>
      <c r="AP37" s="150"/>
      <c r="AQ37" s="150"/>
      <c r="AR37" s="153"/>
    </row>
    <row r="38" spans="1:44" s="43" customFormat="1" x14ac:dyDescent="0.2">
      <c r="A38" s="116"/>
      <c r="B38" s="118"/>
      <c r="C38" s="156"/>
      <c r="D38" s="21" t="s">
        <v>12</v>
      </c>
      <c r="E38" s="5">
        <v>11</v>
      </c>
      <c r="F38" s="5">
        <v>19</v>
      </c>
      <c r="G38" s="5"/>
      <c r="H38" s="5"/>
      <c r="I38" s="5"/>
      <c r="J38" s="5"/>
      <c r="K38" s="5"/>
      <c r="L38" s="5">
        <v>17</v>
      </c>
      <c r="M38" s="5">
        <v>22</v>
      </c>
      <c r="N38" s="5">
        <v>23</v>
      </c>
      <c r="O38" s="5">
        <v>24</v>
      </c>
      <c r="P38" s="5"/>
      <c r="Q38" s="5"/>
      <c r="R38" s="5"/>
      <c r="S38" s="5"/>
      <c r="T38" s="5"/>
      <c r="U38" s="5"/>
      <c r="V38" s="5">
        <v>7</v>
      </c>
      <c r="W38" s="5">
        <v>10</v>
      </c>
      <c r="X38" s="5">
        <v>21</v>
      </c>
      <c r="Y38" s="5"/>
      <c r="Z38" s="5"/>
      <c r="AA38" s="5">
        <v>28</v>
      </c>
      <c r="AB38" s="5">
        <v>15</v>
      </c>
      <c r="AC38" s="5">
        <v>17</v>
      </c>
      <c r="AD38" s="5">
        <v>18</v>
      </c>
      <c r="AE38" s="5">
        <v>19</v>
      </c>
      <c r="AF38" s="5">
        <v>25</v>
      </c>
      <c r="AG38" s="5">
        <v>26</v>
      </c>
      <c r="AH38" s="5"/>
      <c r="AI38" s="5"/>
      <c r="AJ38" s="5">
        <v>29</v>
      </c>
      <c r="AK38" s="5">
        <v>30</v>
      </c>
      <c r="AL38" s="5"/>
      <c r="AM38" s="5"/>
      <c r="AN38" s="5"/>
      <c r="AO38" s="5"/>
      <c r="AP38" s="151"/>
      <c r="AQ38" s="151"/>
      <c r="AR38" s="154"/>
    </row>
    <row r="39" spans="1:44" ht="12.75" customHeight="1" x14ac:dyDescent="0.2">
      <c r="A39" s="110" t="s">
        <v>18</v>
      </c>
      <c r="B39" s="78" t="s">
        <v>7</v>
      </c>
      <c r="C39" s="36">
        <v>4</v>
      </c>
      <c r="D39" s="23"/>
      <c r="E39" s="4"/>
      <c r="F39" s="84" t="s">
        <v>84</v>
      </c>
      <c r="G39" s="25"/>
      <c r="H39" s="25"/>
      <c r="I39" s="25"/>
      <c r="J39" s="25"/>
      <c r="K39" s="25"/>
      <c r="L39" s="90"/>
      <c r="M39" s="90"/>
      <c r="N39" s="84" t="s">
        <v>84</v>
      </c>
      <c r="O39" s="25"/>
      <c r="P39" s="25"/>
      <c r="Q39" s="25"/>
      <c r="R39" s="25"/>
      <c r="S39" s="25"/>
      <c r="T39" s="25"/>
      <c r="U39" s="25"/>
      <c r="V39" s="25"/>
      <c r="W39" s="25"/>
      <c r="X39" s="84" t="s">
        <v>84</v>
      </c>
      <c r="Y39" s="84"/>
      <c r="Z39" s="84"/>
      <c r="AA39" s="25"/>
      <c r="AB39" s="25"/>
      <c r="AC39" s="25"/>
      <c r="AD39" s="84" t="s">
        <v>84</v>
      </c>
      <c r="AE39" s="90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7">
        <f t="shared" ref="AP39:AP47" si="10">SUM(E39:AO39)</f>
        <v>0</v>
      </c>
      <c r="AQ39" s="44">
        <f>34*5</f>
        <v>170</v>
      </c>
      <c r="AR39" s="8">
        <f t="shared" ref="AR39:AR47" si="11">AP39/AQ39</f>
        <v>0</v>
      </c>
    </row>
    <row r="40" spans="1:44" ht="12.75" customHeight="1" x14ac:dyDescent="0.2">
      <c r="A40" s="111"/>
      <c r="B40" s="78" t="s">
        <v>5</v>
      </c>
      <c r="C40" s="22">
        <v>4</v>
      </c>
      <c r="D40" s="23"/>
      <c r="E40" s="84" t="s">
        <v>84</v>
      </c>
      <c r="F40" s="25"/>
      <c r="G40" s="25"/>
      <c r="H40" s="25"/>
      <c r="I40" s="25"/>
      <c r="J40" s="25"/>
      <c r="K40" s="25"/>
      <c r="L40" s="84" t="s">
        <v>84</v>
      </c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84" t="s">
        <v>84</v>
      </c>
      <c r="X40" s="25"/>
      <c r="Y40" s="25"/>
      <c r="Z40" s="25"/>
      <c r="AA40" s="25"/>
      <c r="AB40" s="25"/>
      <c r="AC40" s="25"/>
      <c r="AD40" s="25"/>
      <c r="AE40" s="25"/>
      <c r="AF40" s="84" t="s">
        <v>84</v>
      </c>
      <c r="AG40" s="25"/>
      <c r="AH40" s="25"/>
      <c r="AI40" s="25"/>
      <c r="AJ40" s="25"/>
      <c r="AK40" s="25"/>
      <c r="AL40" s="25"/>
      <c r="AM40" s="25"/>
      <c r="AN40" s="25"/>
      <c r="AO40" s="25"/>
      <c r="AP40" s="7">
        <f t="shared" si="10"/>
        <v>0</v>
      </c>
      <c r="AQ40" s="44">
        <f>34*4</f>
        <v>136</v>
      </c>
      <c r="AR40" s="8">
        <f t="shared" si="11"/>
        <v>0</v>
      </c>
    </row>
    <row r="41" spans="1:44" ht="12.75" customHeight="1" x14ac:dyDescent="0.2">
      <c r="A41" s="111"/>
      <c r="B41" s="78" t="s">
        <v>9</v>
      </c>
      <c r="C41" s="22">
        <v>4</v>
      </c>
      <c r="D41" s="23"/>
      <c r="E41" s="4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84" t="s">
        <v>84</v>
      </c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84" t="s">
        <v>84</v>
      </c>
      <c r="AK41" s="25"/>
      <c r="AL41" s="25"/>
      <c r="AM41" s="25"/>
      <c r="AN41" s="25"/>
      <c r="AO41" s="25"/>
      <c r="AP41" s="7">
        <f t="shared" si="10"/>
        <v>0</v>
      </c>
      <c r="AQ41" s="44">
        <f>34*4</f>
        <v>136</v>
      </c>
      <c r="AR41" s="8">
        <f t="shared" si="11"/>
        <v>0</v>
      </c>
    </row>
    <row r="42" spans="1:44" ht="12.75" customHeight="1" x14ac:dyDescent="0.2">
      <c r="A42" s="111"/>
      <c r="B42" s="79" t="s">
        <v>10</v>
      </c>
      <c r="C42" s="36">
        <v>4</v>
      </c>
      <c r="D42" s="23"/>
      <c r="E42" s="4"/>
      <c r="F42" s="25"/>
      <c r="G42" s="25"/>
      <c r="H42" s="25"/>
      <c r="I42" s="25"/>
      <c r="J42" s="25"/>
      <c r="K42" s="25"/>
      <c r="L42" s="25"/>
      <c r="M42" s="25"/>
      <c r="N42" s="25"/>
      <c r="O42" s="84" t="s">
        <v>84</v>
      </c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84" t="s">
        <v>84</v>
      </c>
      <c r="AH42" s="84"/>
      <c r="AI42" s="84"/>
      <c r="AJ42" s="25"/>
      <c r="AK42" s="25"/>
      <c r="AL42" s="25"/>
      <c r="AM42" s="25"/>
      <c r="AN42" s="25"/>
      <c r="AO42" s="25"/>
      <c r="AP42" s="7">
        <f t="shared" si="10"/>
        <v>0</v>
      </c>
      <c r="AQ42" s="44">
        <f>34*2</f>
        <v>68</v>
      </c>
      <c r="AR42" s="8">
        <f t="shared" si="11"/>
        <v>0</v>
      </c>
    </row>
    <row r="43" spans="1:44" ht="12.75" customHeight="1" x14ac:dyDescent="0.2">
      <c r="A43" s="111"/>
      <c r="B43" s="79" t="s">
        <v>82</v>
      </c>
      <c r="C43" s="36">
        <v>4</v>
      </c>
      <c r="D43" s="20"/>
      <c r="E43" s="4"/>
      <c r="F43" s="25"/>
      <c r="G43" s="25"/>
      <c r="H43" s="25"/>
      <c r="I43" s="25"/>
      <c r="J43" s="25"/>
      <c r="K43" s="25"/>
      <c r="L43" s="25"/>
      <c r="M43" s="84" t="s">
        <v>84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84" t="s">
        <v>84</v>
      </c>
      <c r="AL43" s="25"/>
      <c r="AM43" s="25"/>
      <c r="AN43" s="25"/>
      <c r="AO43" s="25"/>
      <c r="AP43" s="7">
        <f t="shared" si="10"/>
        <v>0</v>
      </c>
      <c r="AQ43" s="44">
        <f>34*2</f>
        <v>68</v>
      </c>
      <c r="AR43" s="8">
        <f t="shared" si="11"/>
        <v>0</v>
      </c>
    </row>
    <row r="44" spans="1:44" ht="12.75" customHeight="1" x14ac:dyDescent="0.2">
      <c r="A44" s="111"/>
      <c r="B44" s="79" t="s">
        <v>42</v>
      </c>
      <c r="C44" s="36">
        <v>4</v>
      </c>
      <c r="D44" s="20"/>
      <c r="E44" s="4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90"/>
      <c r="S44" s="25"/>
      <c r="T44" s="25"/>
      <c r="U44" s="25"/>
      <c r="V44" s="25"/>
      <c r="W44" s="25"/>
      <c r="X44" s="25"/>
      <c r="Y44" s="25"/>
      <c r="Z44" s="25"/>
      <c r="AA44" s="25"/>
      <c r="AB44" s="84" t="s">
        <v>84</v>
      </c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7">
        <f t="shared" si="10"/>
        <v>0</v>
      </c>
      <c r="AQ44" s="3">
        <f t="shared" ref="AQ44:AQ46" si="12">34*1</f>
        <v>34</v>
      </c>
      <c r="AR44" s="8">
        <f t="shared" si="11"/>
        <v>0</v>
      </c>
    </row>
    <row r="45" spans="1:44" ht="12.75" customHeight="1" x14ac:dyDescent="0.2">
      <c r="A45" s="111"/>
      <c r="B45" s="78" t="s">
        <v>43</v>
      </c>
      <c r="C45" s="36">
        <v>4</v>
      </c>
      <c r="D45" s="20"/>
      <c r="E45" s="4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84" t="s">
        <v>84</v>
      </c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7">
        <f t="shared" si="10"/>
        <v>0</v>
      </c>
      <c r="AQ45" s="3">
        <f t="shared" si="12"/>
        <v>34</v>
      </c>
      <c r="AR45" s="8">
        <f t="shared" si="11"/>
        <v>0</v>
      </c>
    </row>
    <row r="46" spans="1:44" ht="12.75" customHeight="1" x14ac:dyDescent="0.2">
      <c r="A46" s="111"/>
      <c r="B46" s="78" t="s">
        <v>44</v>
      </c>
      <c r="C46" s="36">
        <v>4</v>
      </c>
      <c r="D46" s="20"/>
      <c r="E46" s="4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84" t="s">
        <v>84</v>
      </c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7">
        <f t="shared" si="10"/>
        <v>0</v>
      </c>
      <c r="AQ46" s="3">
        <f t="shared" si="12"/>
        <v>34</v>
      </c>
      <c r="AR46" s="8">
        <f t="shared" si="11"/>
        <v>0</v>
      </c>
    </row>
    <row r="47" spans="1:44" ht="24" customHeight="1" x14ac:dyDescent="0.2">
      <c r="A47" s="112"/>
      <c r="B47" s="79" t="s">
        <v>59</v>
      </c>
      <c r="C47" s="36">
        <v>4</v>
      </c>
      <c r="D47" s="23"/>
      <c r="E47" s="4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84" t="s">
        <v>86</v>
      </c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7">
        <f t="shared" si="10"/>
        <v>0</v>
      </c>
      <c r="AQ47" s="44">
        <f t="shared" ref="AQ47" si="13">34*2</f>
        <v>68</v>
      </c>
      <c r="AR47" s="8">
        <f t="shared" si="11"/>
        <v>0</v>
      </c>
    </row>
    <row r="48" spans="1:44" ht="27" customHeight="1" x14ac:dyDescent="0.2">
      <c r="A48" s="59"/>
      <c r="B48" s="60"/>
      <c r="C48" s="60"/>
      <c r="D48" s="60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9"/>
      <c r="AQ48" s="59"/>
      <c r="AR48" s="59"/>
    </row>
    <row r="49" spans="1:44" s="41" customFormat="1" ht="90.75" customHeight="1" x14ac:dyDescent="0.2">
      <c r="A49" s="119" t="s">
        <v>19</v>
      </c>
      <c r="B49" s="120"/>
      <c r="C49" s="120"/>
      <c r="D49" s="121"/>
      <c r="E49" s="133" t="s">
        <v>88</v>
      </c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5"/>
      <c r="AP49" s="149" t="s">
        <v>13</v>
      </c>
      <c r="AQ49" s="149" t="s">
        <v>15</v>
      </c>
      <c r="AR49" s="152" t="s">
        <v>14</v>
      </c>
    </row>
    <row r="50" spans="1:44" s="41" customFormat="1" ht="21" customHeight="1" x14ac:dyDescent="0.2">
      <c r="A50" s="113" t="s">
        <v>0</v>
      </c>
      <c r="B50" s="114"/>
      <c r="C50" s="115"/>
      <c r="D50" s="21" t="s">
        <v>11</v>
      </c>
      <c r="E50" s="122" t="s">
        <v>1</v>
      </c>
      <c r="F50" s="123"/>
      <c r="G50" s="123"/>
      <c r="H50" s="123"/>
      <c r="I50" s="123"/>
      <c r="J50" s="124"/>
      <c r="K50" s="92"/>
      <c r="L50" s="122" t="s">
        <v>2</v>
      </c>
      <c r="M50" s="123"/>
      <c r="N50" s="123"/>
      <c r="O50" s="123"/>
      <c r="P50" s="123"/>
      <c r="Q50" s="123"/>
      <c r="R50" s="123"/>
      <c r="S50" s="123"/>
      <c r="T50" s="123"/>
      <c r="U50" s="124"/>
      <c r="V50" s="122" t="s">
        <v>3</v>
      </c>
      <c r="W50" s="123"/>
      <c r="X50" s="123"/>
      <c r="Y50" s="123"/>
      <c r="Z50" s="123"/>
      <c r="AA50" s="124"/>
      <c r="AB50" s="92"/>
      <c r="AC50" s="92"/>
      <c r="AD50" s="92"/>
      <c r="AE50" s="122" t="s">
        <v>4</v>
      </c>
      <c r="AF50" s="123"/>
      <c r="AG50" s="123"/>
      <c r="AH50" s="123"/>
      <c r="AI50" s="123"/>
      <c r="AJ50" s="123"/>
      <c r="AK50" s="123"/>
      <c r="AL50" s="123"/>
      <c r="AM50" s="123"/>
      <c r="AN50" s="123"/>
      <c r="AO50" s="124"/>
      <c r="AP50" s="150"/>
      <c r="AQ50" s="150"/>
      <c r="AR50" s="153"/>
    </row>
    <row r="51" spans="1:44" s="41" customFormat="1" ht="15" customHeight="1" x14ac:dyDescent="0.2">
      <c r="A51" s="116"/>
      <c r="B51" s="117"/>
      <c r="C51" s="118"/>
      <c r="D51" s="21" t="s">
        <v>12</v>
      </c>
      <c r="E51" s="5">
        <v>4</v>
      </c>
      <c r="F51" s="5">
        <v>10</v>
      </c>
      <c r="G51" s="5">
        <v>11</v>
      </c>
      <c r="H51" s="5">
        <v>19</v>
      </c>
      <c r="I51" s="5">
        <v>24</v>
      </c>
      <c r="J51" s="5">
        <v>30</v>
      </c>
      <c r="K51" s="5"/>
      <c r="L51" s="5">
        <v>2</v>
      </c>
      <c r="M51" s="5">
        <v>7</v>
      </c>
      <c r="N51" s="5">
        <v>10</v>
      </c>
      <c r="O51" s="5"/>
      <c r="P51" s="5">
        <v>14</v>
      </c>
      <c r="Q51" s="5"/>
      <c r="R51" s="5">
        <v>21</v>
      </c>
      <c r="S51" s="5">
        <v>22</v>
      </c>
      <c r="T51" s="5">
        <v>23</v>
      </c>
      <c r="U51" s="5"/>
      <c r="V51" s="5">
        <v>6</v>
      </c>
      <c r="W51" s="5">
        <v>10</v>
      </c>
      <c r="X51" s="5">
        <v>11</v>
      </c>
      <c r="Y51" s="5">
        <v>12</v>
      </c>
      <c r="Z51" s="5">
        <v>13</v>
      </c>
      <c r="AA51" s="5">
        <v>14</v>
      </c>
      <c r="AB51" s="5">
        <v>28</v>
      </c>
      <c r="AC51" s="5"/>
      <c r="AD51" s="5"/>
      <c r="AE51" s="5">
        <v>13</v>
      </c>
      <c r="AF51" s="5">
        <v>14</v>
      </c>
      <c r="AG51" s="5">
        <v>16</v>
      </c>
      <c r="AH51" s="5">
        <v>17</v>
      </c>
      <c r="AI51" s="5">
        <v>18</v>
      </c>
      <c r="AJ51" s="5">
        <v>19</v>
      </c>
      <c r="AK51" s="5">
        <v>23</v>
      </c>
      <c r="AL51" s="5">
        <v>24</v>
      </c>
      <c r="AM51" s="5">
        <v>25</v>
      </c>
      <c r="AN51" s="5"/>
      <c r="AO51" s="5"/>
      <c r="AP51" s="151"/>
      <c r="AQ51" s="151"/>
      <c r="AR51" s="154"/>
    </row>
    <row r="52" spans="1:44" s="41" customFormat="1" ht="14.25" customHeight="1" x14ac:dyDescent="0.2">
      <c r="A52" s="110" t="s">
        <v>18</v>
      </c>
      <c r="B52" s="83" t="s">
        <v>7</v>
      </c>
      <c r="C52" s="22">
        <v>5</v>
      </c>
      <c r="D52" s="23"/>
      <c r="E52" s="84" t="s">
        <v>84</v>
      </c>
      <c r="F52" s="25"/>
      <c r="G52" s="25"/>
      <c r="H52" s="25"/>
      <c r="I52" s="25"/>
      <c r="J52" s="25"/>
      <c r="K52" s="25"/>
      <c r="L52" s="4"/>
      <c r="M52" s="4"/>
      <c r="N52" s="84" t="s">
        <v>84</v>
      </c>
      <c r="O52" s="4"/>
      <c r="P52" s="4"/>
      <c r="Q52" s="4"/>
      <c r="R52" s="4"/>
      <c r="S52" s="4"/>
      <c r="T52" s="84" t="s">
        <v>84</v>
      </c>
      <c r="U52" s="4"/>
      <c r="V52" s="4"/>
      <c r="W52" s="4"/>
      <c r="X52" s="4"/>
      <c r="Y52" s="4"/>
      <c r="Z52" s="4"/>
      <c r="AA52" s="4"/>
      <c r="AB52" s="84" t="s">
        <v>84</v>
      </c>
      <c r="AC52" s="4"/>
      <c r="AD52" s="4"/>
      <c r="AE52" s="4"/>
      <c r="AF52" s="4"/>
      <c r="AG52" s="4"/>
      <c r="AH52" s="4"/>
      <c r="AI52" s="4"/>
      <c r="AJ52" s="84" t="s">
        <v>84</v>
      </c>
      <c r="AK52" s="4"/>
      <c r="AL52" s="4"/>
      <c r="AM52" s="4"/>
      <c r="AN52" s="4"/>
      <c r="AO52" s="4"/>
      <c r="AP52" s="7">
        <f t="shared" ref="AP52:AP61" si="14">SUM(E52:AO52)</f>
        <v>0</v>
      </c>
      <c r="AQ52" s="3">
        <f>34*5</f>
        <v>170</v>
      </c>
      <c r="AR52" s="8">
        <f t="shared" ref="AR52:AR61" si="15">AP52/AQ52</f>
        <v>0</v>
      </c>
    </row>
    <row r="53" spans="1:44" s="41" customFormat="1" ht="18" customHeight="1" x14ac:dyDescent="0.2">
      <c r="A53" s="111"/>
      <c r="B53" s="83" t="s">
        <v>20</v>
      </c>
      <c r="C53" s="22">
        <v>5</v>
      </c>
      <c r="D53" s="23"/>
      <c r="E53" s="4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84" t="s">
        <v>84</v>
      </c>
      <c r="AJ53" s="25"/>
      <c r="AK53" s="25"/>
      <c r="AL53" s="25"/>
      <c r="AM53" s="25"/>
      <c r="AN53" s="25"/>
      <c r="AO53" s="25"/>
      <c r="AP53" s="7">
        <f t="shared" si="14"/>
        <v>0</v>
      </c>
      <c r="AQ53" s="3">
        <f>34*3</f>
        <v>102</v>
      </c>
      <c r="AR53" s="8">
        <f t="shared" si="15"/>
        <v>0</v>
      </c>
    </row>
    <row r="54" spans="1:44" s="41" customFormat="1" ht="21" customHeight="1" x14ac:dyDescent="0.2">
      <c r="A54" s="111"/>
      <c r="B54" s="83" t="s">
        <v>6</v>
      </c>
      <c r="C54" s="22">
        <v>5</v>
      </c>
      <c r="D54" s="18"/>
      <c r="E54" s="4"/>
      <c r="F54" s="84" t="s">
        <v>84</v>
      </c>
      <c r="G54" s="4"/>
      <c r="H54" s="4"/>
      <c r="I54" s="84" t="s">
        <v>84</v>
      </c>
      <c r="J54" s="90"/>
      <c r="K54" s="90"/>
      <c r="L54" s="25"/>
      <c r="M54" s="25"/>
      <c r="N54" s="25"/>
      <c r="O54" s="25"/>
      <c r="P54" s="25"/>
      <c r="Q54" s="25"/>
      <c r="R54" s="25"/>
      <c r="S54" s="84" t="s">
        <v>84</v>
      </c>
      <c r="T54" s="25"/>
      <c r="U54" s="25"/>
      <c r="V54" s="25"/>
      <c r="W54" s="25"/>
      <c r="X54" s="25"/>
      <c r="Y54" s="84" t="s">
        <v>84</v>
      </c>
      <c r="Z54" s="90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84" t="s">
        <v>84</v>
      </c>
      <c r="AM54" s="25"/>
      <c r="AN54" s="25"/>
      <c r="AO54" s="25"/>
      <c r="AP54" s="7">
        <f t="shared" si="14"/>
        <v>0</v>
      </c>
      <c r="AQ54" s="3">
        <f t="shared" ref="AQ54" si="16">34*3</f>
        <v>102</v>
      </c>
      <c r="AR54" s="8">
        <f t="shared" si="15"/>
        <v>0</v>
      </c>
    </row>
    <row r="55" spans="1:44" s="41" customFormat="1" ht="21" customHeight="1" x14ac:dyDescent="0.2">
      <c r="A55" s="111"/>
      <c r="B55" s="83" t="s">
        <v>5</v>
      </c>
      <c r="C55" s="22">
        <v>5</v>
      </c>
      <c r="D55" s="23"/>
      <c r="E55" s="4"/>
      <c r="F55" s="4"/>
      <c r="G55" s="4"/>
      <c r="H55" s="84" t="s">
        <v>84</v>
      </c>
      <c r="I55" s="90"/>
      <c r="J55" s="25"/>
      <c r="K55" s="25"/>
      <c r="L55" s="84" t="s">
        <v>84</v>
      </c>
      <c r="M55" s="25"/>
      <c r="N55" s="25"/>
      <c r="O55" s="25"/>
      <c r="P55" s="25"/>
      <c r="Q55" s="25"/>
      <c r="R55" s="25"/>
      <c r="S55" s="25"/>
      <c r="T55" s="25"/>
      <c r="U55" s="25"/>
      <c r="V55" s="84" t="s">
        <v>84</v>
      </c>
      <c r="W55" s="25"/>
      <c r="X55" s="25"/>
      <c r="Y55" s="25"/>
      <c r="Z55" s="25"/>
      <c r="AA55" s="90"/>
      <c r="AB55" s="84" t="s">
        <v>84</v>
      </c>
      <c r="AC55" s="90"/>
      <c r="AD55" s="90"/>
      <c r="AE55" s="25"/>
      <c r="AF55" s="25"/>
      <c r="AG55" s="25"/>
      <c r="AH55" s="84" t="s">
        <v>84</v>
      </c>
      <c r="AI55" s="90"/>
      <c r="AJ55" s="90"/>
      <c r="AK55" s="25"/>
      <c r="AL55" s="25"/>
      <c r="AM55" s="84" t="s">
        <v>84</v>
      </c>
      <c r="AN55" s="90"/>
      <c r="AO55" s="25"/>
      <c r="AP55" s="7">
        <f t="shared" si="14"/>
        <v>0</v>
      </c>
      <c r="AQ55" s="3">
        <f t="shared" ref="AQ55" si="17">34*5</f>
        <v>170</v>
      </c>
      <c r="AR55" s="8">
        <f t="shared" si="15"/>
        <v>0</v>
      </c>
    </row>
    <row r="56" spans="1:44" s="41" customFormat="1" ht="21" customHeight="1" x14ac:dyDescent="0.2">
      <c r="A56" s="111"/>
      <c r="B56" s="83" t="s">
        <v>21</v>
      </c>
      <c r="C56" s="22">
        <v>5</v>
      </c>
      <c r="D56" s="23"/>
      <c r="E56" s="4"/>
      <c r="F56" s="4"/>
      <c r="G56" s="84" t="s">
        <v>84</v>
      </c>
      <c r="H56" s="4"/>
      <c r="I56" s="4"/>
      <c r="J56" s="84" t="s">
        <v>84</v>
      </c>
      <c r="K56" s="25"/>
      <c r="L56" s="25"/>
      <c r="M56" s="84" t="s">
        <v>84</v>
      </c>
      <c r="N56" s="25"/>
      <c r="O56" s="25"/>
      <c r="P56" s="84" t="s">
        <v>84</v>
      </c>
      <c r="Q56" s="25"/>
      <c r="R56" s="84" t="s">
        <v>84</v>
      </c>
      <c r="S56" s="25"/>
      <c r="T56" s="25"/>
      <c r="U56" s="25"/>
      <c r="V56" s="25"/>
      <c r="W56" s="84" t="s">
        <v>84</v>
      </c>
      <c r="X56" s="25"/>
      <c r="Y56" s="25"/>
      <c r="Z56" s="25"/>
      <c r="AA56" s="25"/>
      <c r="AB56" s="25"/>
      <c r="AC56" s="25"/>
      <c r="AD56" s="25"/>
      <c r="AE56" s="25"/>
      <c r="AF56" s="25"/>
      <c r="AG56" s="84" t="s">
        <v>84</v>
      </c>
      <c r="AH56" s="90"/>
      <c r="AI56" s="90"/>
      <c r="AJ56" s="25"/>
      <c r="AK56" s="25"/>
      <c r="AL56" s="84" t="s">
        <v>84</v>
      </c>
      <c r="AM56" s="25"/>
      <c r="AN56" s="25"/>
      <c r="AO56" s="25"/>
      <c r="AP56" s="7">
        <f t="shared" si="14"/>
        <v>0</v>
      </c>
      <c r="AQ56" s="3">
        <f t="shared" ref="AQ56" si="18">34*3</f>
        <v>102</v>
      </c>
      <c r="AR56" s="8">
        <f t="shared" si="15"/>
        <v>0</v>
      </c>
    </row>
    <row r="57" spans="1:44" s="41" customFormat="1" ht="18" customHeight="1" x14ac:dyDescent="0.2">
      <c r="A57" s="111"/>
      <c r="B57" s="83" t="s">
        <v>23</v>
      </c>
      <c r="C57" s="22">
        <v>5</v>
      </c>
      <c r="D57" s="23"/>
      <c r="E57" s="4"/>
      <c r="F57" s="4"/>
      <c r="G57" s="4"/>
      <c r="H57" s="4"/>
      <c r="I57" s="4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7">
        <f t="shared" si="14"/>
        <v>0</v>
      </c>
      <c r="AQ57" s="3">
        <f>34*1</f>
        <v>34</v>
      </c>
      <c r="AR57" s="8">
        <f t="shared" si="15"/>
        <v>0</v>
      </c>
    </row>
    <row r="58" spans="1:44" s="41" customFormat="1" ht="18" customHeight="1" x14ac:dyDescent="0.2">
      <c r="A58" s="111"/>
      <c r="B58" s="82" t="s">
        <v>42</v>
      </c>
      <c r="C58" s="22">
        <v>5</v>
      </c>
      <c r="D58" s="20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84" t="s">
        <v>84</v>
      </c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7">
        <f t="shared" si="14"/>
        <v>0</v>
      </c>
      <c r="AQ58" s="3">
        <f t="shared" ref="AQ58:AQ59" si="19">34*1</f>
        <v>34</v>
      </c>
      <c r="AR58" s="8">
        <f t="shared" si="15"/>
        <v>0</v>
      </c>
    </row>
    <row r="59" spans="1:44" s="41" customFormat="1" ht="12.75" customHeight="1" x14ac:dyDescent="0.2">
      <c r="A59" s="111"/>
      <c r="B59" s="83" t="s">
        <v>43</v>
      </c>
      <c r="C59" s="22">
        <v>5</v>
      </c>
      <c r="D59" s="20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90"/>
      <c r="AA59" s="84" t="s">
        <v>84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7">
        <f t="shared" si="14"/>
        <v>0</v>
      </c>
      <c r="AQ59" s="3">
        <f t="shared" si="19"/>
        <v>34</v>
      </c>
      <c r="AR59" s="8">
        <f t="shared" si="15"/>
        <v>0</v>
      </c>
    </row>
    <row r="60" spans="1:44" s="41" customFormat="1" ht="15" customHeight="1" x14ac:dyDescent="0.2">
      <c r="A60" s="111"/>
      <c r="B60" s="82" t="s">
        <v>61</v>
      </c>
      <c r="C60" s="22">
        <v>5</v>
      </c>
      <c r="D60" s="23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7">
        <f t="shared" si="14"/>
        <v>0</v>
      </c>
      <c r="AQ60" s="3">
        <f>34*2</f>
        <v>68</v>
      </c>
      <c r="AR60" s="8">
        <f t="shared" si="15"/>
        <v>0</v>
      </c>
    </row>
    <row r="61" spans="1:44" s="41" customFormat="1" ht="30.75" customHeight="1" x14ac:dyDescent="0.2">
      <c r="A61" s="112"/>
      <c r="B61" s="83" t="s">
        <v>59</v>
      </c>
      <c r="C61" s="22">
        <v>5</v>
      </c>
      <c r="D61" s="23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7">
        <f t="shared" si="14"/>
        <v>0</v>
      </c>
      <c r="AQ61" s="3">
        <f t="shared" ref="AQ61" si="20">34*2</f>
        <v>68</v>
      </c>
      <c r="AR61" s="8">
        <f t="shared" si="15"/>
        <v>0</v>
      </c>
    </row>
    <row r="62" spans="1:44" s="41" customFormat="1" ht="27" customHeight="1" x14ac:dyDescent="0.2">
      <c r="A62" s="132"/>
      <c r="B62" s="132"/>
      <c r="C62" s="132"/>
      <c r="D62" s="132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9"/>
      <c r="AQ62" s="59"/>
      <c r="AR62" s="59"/>
    </row>
    <row r="63" spans="1:44" s="2" customFormat="1" ht="116.25" customHeight="1" x14ac:dyDescent="0.2">
      <c r="A63" s="59"/>
      <c r="B63" s="60"/>
      <c r="C63" s="60"/>
      <c r="D63" s="60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9"/>
      <c r="AQ63" s="59"/>
      <c r="AR63" s="59"/>
    </row>
    <row r="64" spans="1:44" s="2" customFormat="1" ht="21.75" customHeight="1" x14ac:dyDescent="0.2">
      <c r="A64" s="119" t="s">
        <v>24</v>
      </c>
      <c r="B64" s="120"/>
      <c r="C64" s="120"/>
      <c r="D64" s="121"/>
      <c r="E64" s="133" t="s">
        <v>88</v>
      </c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4"/>
      <c r="AC64" s="134"/>
      <c r="AD64" s="134"/>
      <c r="AE64" s="134"/>
      <c r="AF64" s="134"/>
      <c r="AG64" s="134"/>
      <c r="AH64" s="134"/>
      <c r="AI64" s="134"/>
      <c r="AJ64" s="134"/>
      <c r="AK64" s="134"/>
      <c r="AL64" s="134"/>
      <c r="AM64" s="134"/>
      <c r="AN64" s="134"/>
      <c r="AO64" s="135"/>
      <c r="AP64" s="149" t="s">
        <v>13</v>
      </c>
      <c r="AQ64" s="157" t="s">
        <v>15</v>
      </c>
      <c r="AR64" s="160" t="s">
        <v>14</v>
      </c>
    </row>
    <row r="65" spans="1:44" s="6" customFormat="1" ht="11.25" customHeight="1" x14ac:dyDescent="0.2">
      <c r="A65" s="113" t="s">
        <v>0</v>
      </c>
      <c r="B65" s="114"/>
      <c r="C65" s="115"/>
      <c r="D65" s="21" t="s">
        <v>11</v>
      </c>
      <c r="E65" s="122" t="s">
        <v>1</v>
      </c>
      <c r="F65" s="123"/>
      <c r="G65" s="123"/>
      <c r="H65" s="123"/>
      <c r="I65" s="123"/>
      <c r="J65" s="124"/>
      <c r="K65" s="92"/>
      <c r="L65" s="122" t="s">
        <v>2</v>
      </c>
      <c r="M65" s="123"/>
      <c r="N65" s="123"/>
      <c r="O65" s="123"/>
      <c r="P65" s="123"/>
      <c r="Q65" s="123"/>
      <c r="R65" s="123"/>
      <c r="S65" s="123"/>
      <c r="T65" s="123"/>
      <c r="U65" s="124"/>
      <c r="V65" s="122" t="s">
        <v>3</v>
      </c>
      <c r="W65" s="123"/>
      <c r="X65" s="123"/>
      <c r="Y65" s="123"/>
      <c r="Z65" s="123"/>
      <c r="AA65" s="124"/>
      <c r="AB65" s="92"/>
      <c r="AC65" s="92"/>
      <c r="AD65" s="92"/>
      <c r="AE65" s="122" t="s">
        <v>4</v>
      </c>
      <c r="AF65" s="123"/>
      <c r="AG65" s="123"/>
      <c r="AH65" s="123"/>
      <c r="AI65" s="123"/>
      <c r="AJ65" s="123"/>
      <c r="AK65" s="123"/>
      <c r="AL65" s="123"/>
      <c r="AM65" s="123"/>
      <c r="AN65" s="123"/>
      <c r="AO65" s="124"/>
      <c r="AP65" s="150"/>
      <c r="AQ65" s="158"/>
      <c r="AR65" s="161"/>
    </row>
    <row r="66" spans="1:44" ht="12.75" customHeight="1" x14ac:dyDescent="0.2">
      <c r="A66" s="116"/>
      <c r="B66" s="117"/>
      <c r="C66" s="118"/>
      <c r="D66" s="21" t="s">
        <v>12</v>
      </c>
      <c r="E66" s="5"/>
      <c r="F66" s="5">
        <v>3</v>
      </c>
      <c r="G66" s="5">
        <v>8</v>
      </c>
      <c r="H66" s="5">
        <v>9</v>
      </c>
      <c r="I66" s="5">
        <v>10</v>
      </c>
      <c r="J66" s="5">
        <v>25</v>
      </c>
      <c r="K66" s="5"/>
      <c r="L66" s="5"/>
      <c r="M66" s="5"/>
      <c r="N66" s="5"/>
      <c r="O66" s="5">
        <v>17</v>
      </c>
      <c r="P66" s="5">
        <v>19</v>
      </c>
      <c r="Q66" s="5">
        <v>20</v>
      </c>
      <c r="R66" s="5">
        <v>21</v>
      </c>
      <c r="S66" s="5">
        <v>22</v>
      </c>
      <c r="T66" s="5"/>
      <c r="U66" s="5"/>
      <c r="V66" s="5">
        <v>9</v>
      </c>
      <c r="W66" s="5">
        <v>10</v>
      </c>
      <c r="X66" s="5">
        <v>13</v>
      </c>
      <c r="Y66" s="5">
        <v>14</v>
      </c>
      <c r="Z66" s="5">
        <v>20</v>
      </c>
      <c r="AA66" s="5"/>
      <c r="AB66" s="5"/>
      <c r="AC66" s="5"/>
      <c r="AD66" s="5"/>
      <c r="AE66" s="5"/>
      <c r="AF66" s="5">
        <v>5</v>
      </c>
      <c r="AG66" s="5">
        <v>12</v>
      </c>
      <c r="AH66" s="5"/>
      <c r="AI66" s="5"/>
      <c r="AJ66" s="5"/>
      <c r="AK66" s="5">
        <v>23</v>
      </c>
      <c r="AL66" s="5">
        <v>24</v>
      </c>
      <c r="AM66" s="5">
        <v>25</v>
      </c>
      <c r="AN66" s="5"/>
      <c r="AO66" s="5"/>
      <c r="AP66" s="151"/>
      <c r="AQ66" s="159"/>
      <c r="AR66" s="162"/>
    </row>
    <row r="67" spans="1:44" ht="12.75" customHeight="1" x14ac:dyDescent="0.2">
      <c r="A67" s="110" t="s">
        <v>18</v>
      </c>
      <c r="B67" s="83" t="s">
        <v>7</v>
      </c>
      <c r="C67" s="46">
        <v>6</v>
      </c>
      <c r="D67" s="47"/>
      <c r="E67" s="25"/>
      <c r="F67" s="84" t="s">
        <v>84</v>
      </c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84" t="s">
        <v>84</v>
      </c>
      <c r="T67" s="25"/>
      <c r="U67" s="25"/>
      <c r="V67" s="25"/>
      <c r="W67" s="25"/>
      <c r="X67" s="25"/>
      <c r="Y67" s="25"/>
      <c r="Z67" s="84" t="s">
        <v>84</v>
      </c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84" t="s">
        <v>84</v>
      </c>
      <c r="AM67" s="25"/>
      <c r="AN67" s="25"/>
      <c r="AO67" s="25"/>
      <c r="AP67" s="7">
        <f t="shared" ref="AP67:AP81" si="21">SUM(E67:AO67)</f>
        <v>0</v>
      </c>
      <c r="AQ67" s="3">
        <f>34*4</f>
        <v>136</v>
      </c>
      <c r="AR67" s="8">
        <f t="shared" ref="AR67:AR81" si="22">AP67/AQ67</f>
        <v>0</v>
      </c>
    </row>
    <row r="68" spans="1:44" ht="12.75" customHeight="1" x14ac:dyDescent="0.2">
      <c r="A68" s="111"/>
      <c r="B68" s="83" t="s">
        <v>20</v>
      </c>
      <c r="C68" s="46">
        <v>6</v>
      </c>
      <c r="D68" s="47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84" t="s">
        <v>84</v>
      </c>
      <c r="AH68" s="25"/>
      <c r="AI68" s="25"/>
      <c r="AJ68" s="25"/>
      <c r="AK68" s="25"/>
      <c r="AL68" s="25"/>
      <c r="AM68" s="25"/>
      <c r="AN68" s="25"/>
      <c r="AO68" s="25"/>
      <c r="AP68" s="7">
        <f t="shared" si="21"/>
        <v>0</v>
      </c>
      <c r="AQ68" s="3">
        <f>34*2</f>
        <v>68</v>
      </c>
      <c r="AR68" s="8">
        <f t="shared" si="22"/>
        <v>0</v>
      </c>
    </row>
    <row r="69" spans="1:44" ht="12.75" customHeight="1" x14ac:dyDescent="0.2">
      <c r="A69" s="111"/>
      <c r="B69" s="83" t="s">
        <v>6</v>
      </c>
      <c r="C69" s="46">
        <v>6</v>
      </c>
      <c r="D69" s="45"/>
      <c r="E69" s="25"/>
      <c r="F69" s="25"/>
      <c r="G69" s="25"/>
      <c r="H69" s="25"/>
      <c r="I69" s="84" t="s">
        <v>84</v>
      </c>
      <c r="J69" s="84" t="s">
        <v>84</v>
      </c>
      <c r="K69" s="84"/>
      <c r="L69" s="25"/>
      <c r="M69" s="25"/>
      <c r="N69" s="25"/>
      <c r="O69" s="25"/>
      <c r="P69" s="25"/>
      <c r="Q69" s="25"/>
      <c r="R69" s="84" t="s">
        <v>84</v>
      </c>
      <c r="S69" s="25"/>
      <c r="T69" s="25"/>
      <c r="U69" s="25"/>
      <c r="V69" s="25"/>
      <c r="W69" s="25"/>
      <c r="X69" s="84" t="s">
        <v>84</v>
      </c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84" t="s">
        <v>84</v>
      </c>
      <c r="AN69" s="25"/>
      <c r="AO69" s="25"/>
      <c r="AP69" s="7">
        <f t="shared" si="21"/>
        <v>0</v>
      </c>
      <c r="AQ69" s="3">
        <f>34*3</f>
        <v>102</v>
      </c>
      <c r="AR69" s="8">
        <f t="shared" si="22"/>
        <v>0</v>
      </c>
    </row>
    <row r="70" spans="1:44" x14ac:dyDescent="0.2">
      <c r="A70" s="111"/>
      <c r="B70" s="83" t="s">
        <v>66</v>
      </c>
      <c r="C70" s="46">
        <v>6</v>
      </c>
      <c r="D70" s="47"/>
      <c r="E70" s="25"/>
      <c r="F70" s="25"/>
      <c r="G70" s="84" t="s">
        <v>84</v>
      </c>
      <c r="H70" s="90"/>
      <c r="I70" s="90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84" t="s">
        <v>84</v>
      </c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84" t="s">
        <v>84</v>
      </c>
      <c r="AL70" s="90"/>
      <c r="AM70" s="25"/>
      <c r="AN70" s="25"/>
      <c r="AO70" s="25"/>
      <c r="AP70" s="7">
        <f t="shared" si="21"/>
        <v>0</v>
      </c>
      <c r="AQ70" s="3">
        <f t="shared" ref="AQ70" si="23">34*3</f>
        <v>102</v>
      </c>
      <c r="AR70" s="8">
        <f t="shared" si="22"/>
        <v>0</v>
      </c>
    </row>
    <row r="71" spans="1:44" ht="12.75" customHeight="1" x14ac:dyDescent="0.2">
      <c r="A71" s="111"/>
      <c r="B71" s="83" t="s">
        <v>67</v>
      </c>
      <c r="C71" s="46">
        <v>6</v>
      </c>
      <c r="D71" s="4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84" t="s">
        <v>84</v>
      </c>
      <c r="P71" s="90"/>
      <c r="Q71" s="90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7">
        <f t="shared" si="21"/>
        <v>0</v>
      </c>
      <c r="AQ71" s="3">
        <f>34*2</f>
        <v>68</v>
      </c>
      <c r="AR71" s="8">
        <f t="shared" si="22"/>
        <v>0</v>
      </c>
    </row>
    <row r="72" spans="1:44" ht="12.75" customHeight="1" x14ac:dyDescent="0.2">
      <c r="A72" s="111"/>
      <c r="B72" s="83" t="s">
        <v>68</v>
      </c>
      <c r="C72" s="46">
        <v>6</v>
      </c>
      <c r="D72" s="4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7">
        <f t="shared" si="21"/>
        <v>0</v>
      </c>
      <c r="AQ72" s="3">
        <f>34*1</f>
        <v>34</v>
      </c>
      <c r="AR72" s="8">
        <f t="shared" si="22"/>
        <v>0</v>
      </c>
    </row>
    <row r="73" spans="1:44" ht="12.75" customHeight="1" x14ac:dyDescent="0.2">
      <c r="A73" s="111"/>
      <c r="B73" s="83" t="s">
        <v>27</v>
      </c>
      <c r="C73" s="46">
        <v>6</v>
      </c>
      <c r="D73" s="47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7">
        <f t="shared" si="21"/>
        <v>0</v>
      </c>
      <c r="AQ73" s="3">
        <f t="shared" ref="AQ73" si="24">34*1</f>
        <v>34</v>
      </c>
      <c r="AR73" s="8">
        <f t="shared" si="22"/>
        <v>0</v>
      </c>
    </row>
    <row r="74" spans="1:44" ht="12.75" customHeight="1" x14ac:dyDescent="0.2">
      <c r="A74" s="111"/>
      <c r="B74" s="83" t="s">
        <v>21</v>
      </c>
      <c r="C74" s="46">
        <v>6</v>
      </c>
      <c r="D74" s="47"/>
      <c r="E74" s="25"/>
      <c r="F74" s="25"/>
      <c r="G74" s="25"/>
      <c r="H74" s="84" t="s">
        <v>84</v>
      </c>
      <c r="I74" s="25"/>
      <c r="J74" s="25"/>
      <c r="K74" s="25"/>
      <c r="L74" s="25"/>
      <c r="M74" s="25"/>
      <c r="N74" s="25"/>
      <c r="O74" s="25"/>
      <c r="P74" s="25"/>
      <c r="Q74" s="84" t="s">
        <v>84</v>
      </c>
      <c r="R74" s="25"/>
      <c r="S74" s="25"/>
      <c r="T74" s="25"/>
      <c r="U74" s="25"/>
      <c r="V74" s="84" t="s">
        <v>84</v>
      </c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7">
        <f t="shared" si="21"/>
        <v>0</v>
      </c>
      <c r="AQ74" s="3">
        <f>34*3</f>
        <v>102</v>
      </c>
      <c r="AR74" s="8">
        <f t="shared" si="22"/>
        <v>0</v>
      </c>
    </row>
    <row r="75" spans="1:44" ht="12.75" customHeight="1" x14ac:dyDescent="0.2">
      <c r="A75" s="111"/>
      <c r="B75" s="83" t="s">
        <v>23</v>
      </c>
      <c r="C75" s="46">
        <v>6</v>
      </c>
      <c r="D75" s="47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84" t="s">
        <v>84</v>
      </c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7">
        <f t="shared" si="21"/>
        <v>0</v>
      </c>
      <c r="AQ75" s="3">
        <f>34*2</f>
        <v>68</v>
      </c>
      <c r="AR75" s="8">
        <f t="shared" si="22"/>
        <v>0</v>
      </c>
    </row>
    <row r="76" spans="1:44" ht="12.75" customHeight="1" x14ac:dyDescent="0.2">
      <c r="A76" s="111"/>
      <c r="B76" s="83" t="s">
        <v>26</v>
      </c>
      <c r="C76" s="46">
        <v>6</v>
      </c>
      <c r="D76" s="47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7">
        <f t="shared" si="21"/>
        <v>0</v>
      </c>
      <c r="AQ76" s="3">
        <f t="shared" ref="AQ76" si="25">34*2</f>
        <v>68</v>
      </c>
      <c r="AR76" s="8">
        <f t="shared" si="22"/>
        <v>0</v>
      </c>
    </row>
    <row r="77" spans="1:44" ht="27" customHeight="1" x14ac:dyDescent="0.2">
      <c r="A77" s="111"/>
      <c r="B77" s="83" t="s">
        <v>22</v>
      </c>
      <c r="C77" s="46">
        <v>6</v>
      </c>
      <c r="D77" s="4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7">
        <f t="shared" si="21"/>
        <v>0</v>
      </c>
      <c r="AQ77" s="3">
        <f>34*1</f>
        <v>34</v>
      </c>
      <c r="AR77" s="8">
        <f t="shared" si="22"/>
        <v>0</v>
      </c>
    </row>
    <row r="78" spans="1:44" s="2" customFormat="1" ht="81.75" customHeight="1" x14ac:dyDescent="0.2">
      <c r="A78" s="111"/>
      <c r="B78" s="82" t="s">
        <v>42</v>
      </c>
      <c r="C78" s="46">
        <v>7</v>
      </c>
      <c r="D78" s="4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84" t="s">
        <v>84</v>
      </c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7">
        <f t="shared" si="21"/>
        <v>0</v>
      </c>
      <c r="AQ78" s="3">
        <f t="shared" ref="AQ78:AQ79" si="26">34*1</f>
        <v>34</v>
      </c>
      <c r="AR78" s="8">
        <f t="shared" si="22"/>
        <v>0</v>
      </c>
    </row>
    <row r="79" spans="1:44" s="2" customFormat="1" ht="21.75" customHeight="1" x14ac:dyDescent="0.2">
      <c r="A79" s="111"/>
      <c r="B79" s="82" t="s">
        <v>43</v>
      </c>
      <c r="C79" s="46">
        <v>7</v>
      </c>
      <c r="D79" s="4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84" t="s">
        <v>84</v>
      </c>
      <c r="AG79" s="25"/>
      <c r="AH79" s="25"/>
      <c r="AI79" s="25"/>
      <c r="AJ79" s="25"/>
      <c r="AK79" s="25"/>
      <c r="AL79" s="25"/>
      <c r="AM79" s="25"/>
      <c r="AN79" s="25"/>
      <c r="AO79" s="25"/>
      <c r="AP79" s="7">
        <f t="shared" si="21"/>
        <v>0</v>
      </c>
      <c r="AQ79" s="3">
        <f t="shared" si="26"/>
        <v>34</v>
      </c>
      <c r="AR79" s="8">
        <f t="shared" si="22"/>
        <v>0</v>
      </c>
    </row>
    <row r="80" spans="1:44" s="6" customFormat="1" ht="11.25" customHeight="1" x14ac:dyDescent="0.2">
      <c r="A80" s="111"/>
      <c r="B80" s="82" t="s">
        <v>61</v>
      </c>
      <c r="C80" s="46">
        <v>7</v>
      </c>
      <c r="D80" s="4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7">
        <f t="shared" si="21"/>
        <v>0</v>
      </c>
      <c r="AQ80" s="3">
        <f>34*2</f>
        <v>68</v>
      </c>
      <c r="AR80" s="8">
        <f t="shared" si="22"/>
        <v>0</v>
      </c>
    </row>
    <row r="81" spans="1:44" ht="12.75" customHeight="1" x14ac:dyDescent="0.2">
      <c r="A81" s="112"/>
      <c r="B81" s="82" t="s">
        <v>59</v>
      </c>
      <c r="C81" s="46">
        <v>7</v>
      </c>
      <c r="D81" s="4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7">
        <f t="shared" si="21"/>
        <v>0</v>
      </c>
      <c r="AQ81" s="3">
        <f t="shared" ref="AQ81" si="27">34*2</f>
        <v>68</v>
      </c>
      <c r="AR81" s="8">
        <f t="shared" si="22"/>
        <v>0</v>
      </c>
    </row>
    <row r="82" spans="1:44" ht="12.75" customHeight="1" x14ac:dyDescent="0.2">
      <c r="A82" s="59"/>
      <c r="B82" s="60"/>
      <c r="C82" s="60"/>
      <c r="D82" s="60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9"/>
      <c r="AQ82" s="59"/>
      <c r="AR82" s="59"/>
    </row>
    <row r="83" spans="1:44" ht="26.25" x14ac:dyDescent="0.2">
      <c r="A83" s="119" t="s">
        <v>28</v>
      </c>
      <c r="B83" s="120"/>
      <c r="C83" s="120"/>
      <c r="D83" s="121"/>
      <c r="E83" s="133" t="s">
        <v>88</v>
      </c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135"/>
      <c r="AP83" s="149" t="s">
        <v>13</v>
      </c>
      <c r="AQ83" s="157" t="s">
        <v>15</v>
      </c>
      <c r="AR83" s="160" t="s">
        <v>14</v>
      </c>
    </row>
    <row r="84" spans="1:44" x14ac:dyDescent="0.2">
      <c r="A84" s="113" t="s">
        <v>0</v>
      </c>
      <c r="B84" s="114"/>
      <c r="C84" s="115"/>
      <c r="D84" s="21" t="s">
        <v>11</v>
      </c>
      <c r="E84" s="122" t="s">
        <v>1</v>
      </c>
      <c r="F84" s="123"/>
      <c r="G84" s="123"/>
      <c r="H84" s="123"/>
      <c r="I84" s="123"/>
      <c r="J84" s="124"/>
      <c r="K84" s="92"/>
      <c r="L84" s="122" t="s">
        <v>2</v>
      </c>
      <c r="M84" s="123"/>
      <c r="N84" s="123"/>
      <c r="O84" s="123"/>
      <c r="P84" s="123"/>
      <c r="Q84" s="123"/>
      <c r="R84" s="123"/>
      <c r="S84" s="123"/>
      <c r="T84" s="123"/>
      <c r="U84" s="124"/>
      <c r="V84" s="122" t="s">
        <v>3</v>
      </c>
      <c r="W84" s="123"/>
      <c r="X84" s="123"/>
      <c r="Y84" s="123"/>
      <c r="Z84" s="123"/>
      <c r="AA84" s="124"/>
      <c r="AB84" s="92"/>
      <c r="AC84" s="92"/>
      <c r="AD84" s="92"/>
      <c r="AE84" s="122" t="s">
        <v>4</v>
      </c>
      <c r="AF84" s="123"/>
      <c r="AG84" s="123"/>
      <c r="AH84" s="123"/>
      <c r="AI84" s="123"/>
      <c r="AJ84" s="123"/>
      <c r="AK84" s="123"/>
      <c r="AL84" s="123"/>
      <c r="AM84" s="123"/>
      <c r="AN84" s="123"/>
      <c r="AO84" s="124"/>
      <c r="AP84" s="150"/>
      <c r="AQ84" s="158"/>
      <c r="AR84" s="161"/>
    </row>
    <row r="85" spans="1:44" ht="12.75" customHeight="1" x14ac:dyDescent="0.2">
      <c r="A85" s="116"/>
      <c r="B85" s="117"/>
      <c r="C85" s="118"/>
      <c r="D85" s="21" t="s">
        <v>12</v>
      </c>
      <c r="E85" s="5"/>
      <c r="F85" s="5">
        <v>3</v>
      </c>
      <c r="G85" s="5">
        <v>10</v>
      </c>
      <c r="H85" s="5">
        <v>11</v>
      </c>
      <c r="I85" s="5">
        <v>16</v>
      </c>
      <c r="J85" s="5">
        <v>25</v>
      </c>
      <c r="K85" s="5"/>
      <c r="L85" s="5"/>
      <c r="M85" s="5"/>
      <c r="N85" s="5"/>
      <c r="O85" s="5">
        <v>6</v>
      </c>
      <c r="P85" s="5">
        <v>7</v>
      </c>
      <c r="Q85" s="5"/>
      <c r="R85" s="5">
        <v>10</v>
      </c>
      <c r="S85" s="5">
        <v>20</v>
      </c>
      <c r="T85" s="5">
        <v>21</v>
      </c>
      <c r="U85" s="5"/>
      <c r="V85" s="5">
        <v>5</v>
      </c>
      <c r="W85" s="5">
        <v>11</v>
      </c>
      <c r="X85" s="5">
        <v>12</v>
      </c>
      <c r="Y85" s="5">
        <v>13</v>
      </c>
      <c r="Z85" s="5">
        <v>14</v>
      </c>
      <c r="AA85" s="5">
        <v>25</v>
      </c>
      <c r="AB85" s="5">
        <v>27</v>
      </c>
      <c r="AC85" s="5"/>
      <c r="AD85" s="5"/>
      <c r="AE85" s="5">
        <v>2</v>
      </c>
      <c r="AF85" s="5">
        <v>9</v>
      </c>
      <c r="AG85" s="5">
        <v>10</v>
      </c>
      <c r="AH85" s="5">
        <v>11</v>
      </c>
      <c r="AI85" s="5"/>
      <c r="AJ85" s="5"/>
      <c r="AK85" s="5">
        <v>17</v>
      </c>
      <c r="AL85" s="5"/>
      <c r="AM85" s="5">
        <v>25</v>
      </c>
      <c r="AN85" s="5">
        <v>27</v>
      </c>
      <c r="AO85" s="5"/>
      <c r="AP85" s="151"/>
      <c r="AQ85" s="159"/>
      <c r="AR85" s="162"/>
    </row>
    <row r="86" spans="1:44" ht="28.5" customHeight="1" x14ac:dyDescent="0.2">
      <c r="A86" s="110" t="s">
        <v>18</v>
      </c>
      <c r="B86" s="83" t="s">
        <v>7</v>
      </c>
      <c r="C86" s="46">
        <v>8</v>
      </c>
      <c r="D86" s="47"/>
      <c r="E86" s="25"/>
      <c r="F86" s="25"/>
      <c r="G86" s="25"/>
      <c r="H86" s="84" t="s">
        <v>84</v>
      </c>
      <c r="I86" s="25"/>
      <c r="J86" s="25"/>
      <c r="K86" s="25"/>
      <c r="L86" s="25"/>
      <c r="M86" s="25"/>
      <c r="N86" s="25"/>
      <c r="O86" s="25"/>
      <c r="P86" s="84" t="s">
        <v>84</v>
      </c>
      <c r="Q86" s="25"/>
      <c r="R86" s="25"/>
      <c r="S86" s="84" t="s">
        <v>84</v>
      </c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84" t="s">
        <v>84</v>
      </c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7">
        <f t="shared" ref="AP86:AP101" si="28">SUM(E86:AO86)</f>
        <v>0</v>
      </c>
      <c r="AQ86" s="3">
        <f>34*3</f>
        <v>102</v>
      </c>
      <c r="AR86" s="8">
        <f t="shared" ref="AR86:AR101" si="29">AP86/AQ86</f>
        <v>0</v>
      </c>
    </row>
    <row r="87" spans="1:44" ht="12.75" customHeight="1" x14ac:dyDescent="0.2">
      <c r="A87" s="111"/>
      <c r="B87" s="83" t="s">
        <v>20</v>
      </c>
      <c r="C87" s="46">
        <v>8</v>
      </c>
      <c r="D87" s="47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84" t="s">
        <v>84</v>
      </c>
      <c r="AH87" s="25"/>
      <c r="AI87" s="25"/>
      <c r="AJ87" s="25"/>
      <c r="AK87" s="25"/>
      <c r="AL87" s="25"/>
      <c r="AM87" s="25"/>
      <c r="AN87" s="25"/>
      <c r="AO87" s="25"/>
      <c r="AP87" s="7">
        <f t="shared" si="28"/>
        <v>0</v>
      </c>
      <c r="AQ87" s="3">
        <f>34*2</f>
        <v>68</v>
      </c>
      <c r="AR87" s="8">
        <f t="shared" si="29"/>
        <v>0</v>
      </c>
    </row>
    <row r="88" spans="1:44" ht="12.75" customHeight="1" x14ac:dyDescent="0.2">
      <c r="A88" s="111"/>
      <c r="B88" s="83" t="s">
        <v>6</v>
      </c>
      <c r="C88" s="46">
        <v>8</v>
      </c>
      <c r="D88" s="45"/>
      <c r="E88" s="25"/>
      <c r="F88" s="25"/>
      <c r="G88" s="84" t="s">
        <v>84</v>
      </c>
      <c r="H88" s="25"/>
      <c r="I88" s="90"/>
      <c r="J88" s="84" t="s">
        <v>84</v>
      </c>
      <c r="K88" s="25"/>
      <c r="L88" s="25"/>
      <c r="M88" s="25"/>
      <c r="N88" s="25"/>
      <c r="O88" s="25"/>
      <c r="P88" s="25"/>
      <c r="Q88" s="25"/>
      <c r="R88" s="25"/>
      <c r="S88" s="90"/>
      <c r="T88" s="84" t="s">
        <v>84</v>
      </c>
      <c r="U88" s="25"/>
      <c r="V88" s="25"/>
      <c r="W88" s="25"/>
      <c r="X88" s="25"/>
      <c r="Y88" s="84" t="s">
        <v>84</v>
      </c>
      <c r="Z88" s="84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84" t="s">
        <v>84</v>
      </c>
      <c r="AN88" s="25"/>
      <c r="AO88" s="25"/>
      <c r="AP88" s="7">
        <f t="shared" si="28"/>
        <v>0</v>
      </c>
      <c r="AQ88" s="3">
        <f t="shared" ref="AQ88:AQ89" si="30">34*3</f>
        <v>102</v>
      </c>
      <c r="AR88" s="8">
        <f t="shared" si="29"/>
        <v>0</v>
      </c>
    </row>
    <row r="89" spans="1:44" ht="12.75" customHeight="1" x14ac:dyDescent="0.2">
      <c r="A89" s="111"/>
      <c r="B89" s="83" t="s">
        <v>66</v>
      </c>
      <c r="C89" s="46">
        <v>8</v>
      </c>
      <c r="D89" s="68"/>
      <c r="E89" s="25"/>
      <c r="F89" s="84" t="s">
        <v>84</v>
      </c>
      <c r="G89" s="25"/>
      <c r="H89" s="25"/>
      <c r="I89" s="25"/>
      <c r="J89" s="40"/>
      <c r="K89" s="40"/>
      <c r="L89" s="40"/>
      <c r="M89" s="25"/>
      <c r="N89" s="25"/>
      <c r="O89" s="84" t="s">
        <v>84</v>
      </c>
      <c r="P89" s="25"/>
      <c r="Q89" s="25"/>
      <c r="R89" s="25"/>
      <c r="S89" s="25"/>
      <c r="T89" s="25"/>
      <c r="U89" s="25"/>
      <c r="V89" s="25"/>
      <c r="W89" s="25"/>
      <c r="X89" s="84" t="s">
        <v>84</v>
      </c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84" t="s">
        <v>84</v>
      </c>
      <c r="AL89" s="25"/>
      <c r="AM89" s="25"/>
      <c r="AN89" s="25"/>
      <c r="AO89" s="25"/>
      <c r="AP89" s="7">
        <f t="shared" si="28"/>
        <v>0</v>
      </c>
      <c r="AQ89" s="3">
        <f t="shared" si="30"/>
        <v>102</v>
      </c>
      <c r="AR89" s="8">
        <f t="shared" si="29"/>
        <v>0</v>
      </c>
    </row>
    <row r="90" spans="1:44" ht="12.75" customHeight="1" x14ac:dyDescent="0.2">
      <c r="A90" s="111"/>
      <c r="B90" s="83" t="s">
        <v>67</v>
      </c>
      <c r="C90" s="46">
        <v>8</v>
      </c>
      <c r="D90" s="47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84" t="s">
        <v>84</v>
      </c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84" t="s">
        <v>84</v>
      </c>
      <c r="AG90" s="90"/>
      <c r="AH90" s="84" t="s">
        <v>84</v>
      </c>
      <c r="AI90" s="84"/>
      <c r="AJ90" s="25"/>
      <c r="AK90" s="25"/>
      <c r="AL90" s="25"/>
      <c r="AM90" s="25"/>
      <c r="AN90" s="25"/>
      <c r="AO90" s="25"/>
      <c r="AP90" s="7">
        <f t="shared" si="28"/>
        <v>0</v>
      </c>
      <c r="AQ90" s="3">
        <f t="shared" ref="AQ90" si="31">34*2</f>
        <v>68</v>
      </c>
      <c r="AR90" s="8">
        <f t="shared" si="29"/>
        <v>0</v>
      </c>
    </row>
    <row r="91" spans="1:44" ht="12.75" customHeight="1" x14ac:dyDescent="0.2">
      <c r="A91" s="111"/>
      <c r="B91" s="83" t="s">
        <v>68</v>
      </c>
      <c r="C91" s="46">
        <v>8</v>
      </c>
      <c r="D91" s="47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7">
        <f t="shared" si="28"/>
        <v>0</v>
      </c>
      <c r="AQ91" s="3">
        <f>34*1</f>
        <v>34</v>
      </c>
      <c r="AR91" s="8">
        <f t="shared" si="29"/>
        <v>0</v>
      </c>
    </row>
    <row r="92" spans="1:44" ht="12.75" customHeight="1" x14ac:dyDescent="0.2">
      <c r="A92" s="111"/>
      <c r="B92" s="83" t="s">
        <v>27</v>
      </c>
      <c r="C92" s="46">
        <v>8</v>
      </c>
      <c r="D92" s="47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90"/>
      <c r="AB92" s="84" t="s">
        <v>84</v>
      </c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40"/>
      <c r="AP92" s="7">
        <f t="shared" si="28"/>
        <v>0</v>
      </c>
      <c r="AQ92" s="3">
        <f t="shared" ref="AQ92" si="32">34*1</f>
        <v>34</v>
      </c>
      <c r="AR92" s="8">
        <f t="shared" si="29"/>
        <v>0</v>
      </c>
    </row>
    <row r="93" spans="1:44" ht="12.75" customHeight="1" x14ac:dyDescent="0.2">
      <c r="A93" s="111"/>
      <c r="B93" s="83" t="s">
        <v>21</v>
      </c>
      <c r="C93" s="46">
        <v>8</v>
      </c>
      <c r="D93" s="4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84" t="s">
        <v>84</v>
      </c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40"/>
      <c r="AN93" s="40"/>
      <c r="AO93" s="25"/>
      <c r="AP93" s="7">
        <f t="shared" si="28"/>
        <v>0</v>
      </c>
      <c r="AQ93" s="3">
        <f t="shared" ref="AQ93" si="33">34*3</f>
        <v>102</v>
      </c>
      <c r="AR93" s="8">
        <f t="shared" si="29"/>
        <v>0</v>
      </c>
    </row>
    <row r="94" spans="1:44" ht="12.75" customHeight="1" x14ac:dyDescent="0.2">
      <c r="A94" s="111"/>
      <c r="B94" s="83" t="s">
        <v>23</v>
      </c>
      <c r="C94" s="46">
        <v>8</v>
      </c>
      <c r="D94" s="4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40"/>
      <c r="AN94" s="85" t="s">
        <v>84</v>
      </c>
      <c r="AO94" s="25"/>
      <c r="AP94" s="7">
        <f t="shared" si="28"/>
        <v>0</v>
      </c>
      <c r="AQ94" s="3">
        <f t="shared" ref="AQ94:AQ97" si="34">34*2</f>
        <v>68</v>
      </c>
      <c r="AR94" s="8">
        <f t="shared" si="29"/>
        <v>0</v>
      </c>
    </row>
    <row r="95" spans="1:44" ht="39" customHeight="1" x14ac:dyDescent="0.2">
      <c r="A95" s="111"/>
      <c r="B95" s="83" t="s">
        <v>26</v>
      </c>
      <c r="C95" s="46">
        <v>8</v>
      </c>
      <c r="D95" s="4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84" t="s">
        <v>84</v>
      </c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40"/>
      <c r="AN95" s="40"/>
      <c r="AO95" s="25"/>
      <c r="AP95" s="7">
        <f t="shared" si="28"/>
        <v>0</v>
      </c>
      <c r="AQ95" s="3">
        <f t="shared" si="34"/>
        <v>68</v>
      </c>
      <c r="AR95" s="8">
        <f t="shared" si="29"/>
        <v>0</v>
      </c>
    </row>
    <row r="96" spans="1:44" ht="27" customHeight="1" x14ac:dyDescent="0.2">
      <c r="A96" s="111"/>
      <c r="B96" s="82" t="s">
        <v>29</v>
      </c>
      <c r="C96" s="46">
        <v>8</v>
      </c>
      <c r="D96" s="45"/>
      <c r="E96" s="25"/>
      <c r="F96" s="25"/>
      <c r="G96" s="25"/>
      <c r="H96" s="90"/>
      <c r="I96" s="84" t="s">
        <v>84</v>
      </c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84" t="s">
        <v>84</v>
      </c>
      <c r="W96" s="90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40"/>
      <c r="AN96" s="40"/>
      <c r="AO96" s="25"/>
      <c r="AP96" s="7">
        <f t="shared" si="28"/>
        <v>0</v>
      </c>
      <c r="AQ96" s="3">
        <f t="shared" si="34"/>
        <v>68</v>
      </c>
      <c r="AR96" s="8">
        <f t="shared" si="29"/>
        <v>0</v>
      </c>
    </row>
    <row r="97" spans="1:44" s="2" customFormat="1" ht="81.75" customHeight="1" x14ac:dyDescent="0.2">
      <c r="A97" s="111"/>
      <c r="B97" s="82" t="s">
        <v>22</v>
      </c>
      <c r="C97" s="46">
        <v>8</v>
      </c>
      <c r="D97" s="4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97" t="s">
        <v>84</v>
      </c>
      <c r="AN97" s="40"/>
      <c r="AO97" s="25"/>
      <c r="AP97" s="7">
        <f t="shared" si="28"/>
        <v>0</v>
      </c>
      <c r="AQ97" s="3">
        <f t="shared" si="34"/>
        <v>68</v>
      </c>
      <c r="AR97" s="8">
        <f t="shared" si="29"/>
        <v>0</v>
      </c>
    </row>
    <row r="98" spans="1:44" s="2" customFormat="1" ht="21.75" customHeight="1" x14ac:dyDescent="0.2">
      <c r="A98" s="111"/>
      <c r="B98" s="82" t="s">
        <v>43</v>
      </c>
      <c r="C98" s="46">
        <v>8</v>
      </c>
      <c r="D98" s="4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84" t="s">
        <v>84</v>
      </c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40"/>
      <c r="AN98" s="40"/>
      <c r="AO98" s="25"/>
      <c r="AP98" s="7">
        <f t="shared" si="28"/>
        <v>0</v>
      </c>
      <c r="AQ98" s="3">
        <f t="shared" ref="AQ98:AQ100" si="35">34*1</f>
        <v>34</v>
      </c>
      <c r="AR98" s="8">
        <f t="shared" si="29"/>
        <v>0</v>
      </c>
    </row>
    <row r="99" spans="1:44" s="6" customFormat="1" ht="11.25" customHeight="1" x14ac:dyDescent="0.2">
      <c r="A99" s="111"/>
      <c r="B99" s="82" t="s">
        <v>61</v>
      </c>
      <c r="C99" s="46">
        <v>8</v>
      </c>
      <c r="D99" s="4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40"/>
      <c r="AN99" s="40"/>
      <c r="AO99" s="25"/>
      <c r="AP99" s="7">
        <f t="shared" si="28"/>
        <v>0</v>
      </c>
      <c r="AQ99" s="3">
        <f t="shared" si="35"/>
        <v>34</v>
      </c>
      <c r="AR99" s="8">
        <f t="shared" si="29"/>
        <v>0</v>
      </c>
    </row>
    <row r="100" spans="1:44" ht="12.75" customHeight="1" x14ac:dyDescent="0.2">
      <c r="A100" s="111"/>
      <c r="B100" s="82" t="s">
        <v>69</v>
      </c>
      <c r="C100" s="46">
        <v>8</v>
      </c>
      <c r="D100" s="4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40"/>
      <c r="AN100" s="40"/>
      <c r="AO100" s="25"/>
      <c r="AP100" s="7">
        <f t="shared" si="28"/>
        <v>0</v>
      </c>
      <c r="AQ100" s="3">
        <f t="shared" si="35"/>
        <v>34</v>
      </c>
      <c r="AR100" s="8">
        <f t="shared" si="29"/>
        <v>0</v>
      </c>
    </row>
    <row r="101" spans="1:44" ht="12.75" customHeight="1" x14ac:dyDescent="0.2">
      <c r="A101" s="112"/>
      <c r="B101" s="82" t="s">
        <v>59</v>
      </c>
      <c r="C101" s="46">
        <v>8</v>
      </c>
      <c r="D101" s="4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40"/>
      <c r="AN101" s="40"/>
      <c r="AO101" s="25"/>
      <c r="AP101" s="7">
        <f t="shared" si="28"/>
        <v>0</v>
      </c>
      <c r="AQ101" s="3">
        <f t="shared" ref="AQ101" si="36">34*2</f>
        <v>68</v>
      </c>
      <c r="AR101" s="8">
        <f t="shared" si="29"/>
        <v>0</v>
      </c>
    </row>
    <row r="102" spans="1:44" x14ac:dyDescent="0.2">
      <c r="A102" s="59"/>
      <c r="B102" s="60"/>
      <c r="C102" s="60"/>
      <c r="D102" s="60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9"/>
      <c r="AQ102" s="59"/>
      <c r="AR102" s="59"/>
    </row>
    <row r="103" spans="1:44" ht="12.75" customHeight="1" x14ac:dyDescent="0.2">
      <c r="A103" s="119" t="s">
        <v>30</v>
      </c>
      <c r="B103" s="120"/>
      <c r="C103" s="120"/>
      <c r="D103" s="121"/>
      <c r="E103" s="133" t="s">
        <v>88</v>
      </c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4"/>
      <c r="AC103" s="134"/>
      <c r="AD103" s="134"/>
      <c r="AE103" s="134"/>
      <c r="AF103" s="134"/>
      <c r="AG103" s="134"/>
      <c r="AH103" s="134"/>
      <c r="AI103" s="134"/>
      <c r="AJ103" s="134"/>
      <c r="AK103" s="134"/>
      <c r="AL103" s="134"/>
      <c r="AM103" s="134"/>
      <c r="AN103" s="134"/>
      <c r="AO103" s="135"/>
      <c r="AP103" s="149" t="s">
        <v>13</v>
      </c>
      <c r="AQ103" s="157" t="s">
        <v>15</v>
      </c>
      <c r="AR103" s="160" t="s">
        <v>14</v>
      </c>
    </row>
    <row r="104" spans="1:44" ht="12.75" customHeight="1" x14ac:dyDescent="0.2">
      <c r="A104" s="113" t="s">
        <v>0</v>
      </c>
      <c r="B104" s="114"/>
      <c r="C104" s="115"/>
      <c r="D104" s="21" t="s">
        <v>11</v>
      </c>
      <c r="E104" s="122" t="s">
        <v>1</v>
      </c>
      <c r="F104" s="123"/>
      <c r="G104" s="123"/>
      <c r="H104" s="123"/>
      <c r="I104" s="123"/>
      <c r="J104" s="124"/>
      <c r="K104" s="92"/>
      <c r="L104" s="122" t="s">
        <v>2</v>
      </c>
      <c r="M104" s="123"/>
      <c r="N104" s="123"/>
      <c r="O104" s="123"/>
      <c r="P104" s="123"/>
      <c r="Q104" s="123"/>
      <c r="R104" s="123"/>
      <c r="S104" s="123"/>
      <c r="T104" s="123"/>
      <c r="U104" s="124"/>
      <c r="V104" s="122" t="s">
        <v>3</v>
      </c>
      <c r="W104" s="123"/>
      <c r="X104" s="123"/>
      <c r="Y104" s="123"/>
      <c r="Z104" s="123"/>
      <c r="AA104" s="124"/>
      <c r="AB104" s="92"/>
      <c r="AC104" s="92"/>
      <c r="AD104" s="92"/>
      <c r="AE104" s="122" t="s">
        <v>4</v>
      </c>
      <c r="AF104" s="123"/>
      <c r="AG104" s="123"/>
      <c r="AH104" s="123"/>
      <c r="AI104" s="123"/>
      <c r="AJ104" s="123"/>
      <c r="AK104" s="123"/>
      <c r="AL104" s="123"/>
      <c r="AM104" s="123"/>
      <c r="AN104" s="123"/>
      <c r="AO104" s="124"/>
      <c r="AP104" s="150"/>
      <c r="AQ104" s="158"/>
      <c r="AR104" s="161"/>
    </row>
    <row r="105" spans="1:44" ht="12.75" customHeight="1" x14ac:dyDescent="0.2">
      <c r="A105" s="116"/>
      <c r="B105" s="117"/>
      <c r="C105" s="118"/>
      <c r="D105" s="21" t="s">
        <v>12</v>
      </c>
      <c r="E105" s="5">
        <v>3</v>
      </c>
      <c r="F105" s="5">
        <v>17</v>
      </c>
      <c r="G105" s="5">
        <v>18</v>
      </c>
      <c r="H105" s="5">
        <v>22</v>
      </c>
      <c r="I105" s="5">
        <v>30</v>
      </c>
      <c r="J105" s="5"/>
      <c r="K105" s="5"/>
      <c r="L105" s="5"/>
      <c r="M105" s="5">
        <v>6</v>
      </c>
      <c r="N105" s="5">
        <v>13</v>
      </c>
      <c r="O105" s="5">
        <v>19</v>
      </c>
      <c r="P105" s="5">
        <v>20</v>
      </c>
      <c r="Q105" s="5">
        <v>21</v>
      </c>
      <c r="R105" s="5">
        <v>22</v>
      </c>
      <c r="S105" s="5">
        <v>24</v>
      </c>
      <c r="T105" s="5"/>
      <c r="U105" s="5"/>
      <c r="V105" s="5">
        <v>6</v>
      </c>
      <c r="W105" s="5">
        <v>18</v>
      </c>
      <c r="X105" s="5">
        <v>19</v>
      </c>
      <c r="Y105" s="5"/>
      <c r="Z105" s="5"/>
      <c r="AA105" s="5"/>
      <c r="AB105" s="5"/>
      <c r="AC105" s="5"/>
      <c r="AD105" s="5"/>
      <c r="AE105" s="5">
        <v>2</v>
      </c>
      <c r="AF105" s="5">
        <v>5</v>
      </c>
      <c r="AG105" s="5">
        <v>8</v>
      </c>
      <c r="AH105" s="5">
        <v>9</v>
      </c>
      <c r="AI105" s="5"/>
      <c r="AJ105" s="5"/>
      <c r="AK105" s="5">
        <v>10</v>
      </c>
      <c r="AL105" s="5">
        <v>12</v>
      </c>
      <c r="AM105" s="5">
        <v>22</v>
      </c>
      <c r="AN105" s="5">
        <v>25</v>
      </c>
      <c r="AO105" s="5">
        <v>29</v>
      </c>
      <c r="AP105" s="151"/>
      <c r="AQ105" s="159"/>
      <c r="AR105" s="162"/>
    </row>
    <row r="106" spans="1:44" ht="12.75" customHeight="1" x14ac:dyDescent="0.2">
      <c r="A106" s="110" t="s">
        <v>18</v>
      </c>
      <c r="B106" s="83" t="s">
        <v>7</v>
      </c>
      <c r="C106" s="46">
        <v>9</v>
      </c>
      <c r="D106" s="47"/>
      <c r="E106" s="25"/>
      <c r="F106" s="84" t="s">
        <v>84</v>
      </c>
      <c r="G106" s="25"/>
      <c r="H106" s="90"/>
      <c r="I106" s="84" t="s">
        <v>84</v>
      </c>
      <c r="J106" s="25"/>
      <c r="K106" s="25"/>
      <c r="L106" s="25"/>
      <c r="M106" s="25"/>
      <c r="N106" s="25"/>
      <c r="O106" s="25"/>
      <c r="P106" s="84" t="s">
        <v>84</v>
      </c>
      <c r="Q106" s="25"/>
      <c r="R106" s="25"/>
      <c r="S106" s="25"/>
      <c r="T106" s="25"/>
      <c r="U106" s="25"/>
      <c r="V106" s="84" t="s">
        <v>84</v>
      </c>
      <c r="W106" s="25"/>
      <c r="X106" s="25"/>
      <c r="Y106" s="25"/>
      <c r="Z106" s="25"/>
      <c r="AA106" s="25"/>
      <c r="AB106" s="25"/>
      <c r="AC106" s="25"/>
      <c r="AD106" s="25"/>
      <c r="AE106" s="84" t="s">
        <v>84</v>
      </c>
      <c r="AF106" s="25"/>
      <c r="AG106" s="25"/>
      <c r="AH106" s="25"/>
      <c r="AI106" s="25"/>
      <c r="AJ106" s="25"/>
      <c r="AK106" s="84" t="s">
        <v>84</v>
      </c>
      <c r="AL106" s="25"/>
      <c r="AM106" s="25"/>
      <c r="AN106" s="25"/>
      <c r="AO106" s="25"/>
      <c r="AP106" s="7">
        <f t="shared" ref="AP106:AP121" si="37">SUM(E106:AO106)</f>
        <v>0</v>
      </c>
      <c r="AQ106" s="3">
        <f>34*3</f>
        <v>102</v>
      </c>
      <c r="AR106" s="8">
        <f t="shared" ref="AR106:AR121" si="38">AP106/AQ106</f>
        <v>0</v>
      </c>
    </row>
    <row r="107" spans="1:44" ht="12.75" customHeight="1" x14ac:dyDescent="0.2">
      <c r="A107" s="111"/>
      <c r="B107" s="83" t="s">
        <v>20</v>
      </c>
      <c r="C107" s="46">
        <v>9</v>
      </c>
      <c r="D107" s="47"/>
      <c r="E107" s="25"/>
      <c r="F107" s="25"/>
      <c r="G107" s="84" t="s">
        <v>84</v>
      </c>
      <c r="H107" s="25"/>
      <c r="I107" s="25"/>
      <c r="J107" s="25"/>
      <c r="K107" s="25"/>
      <c r="L107" s="25"/>
      <c r="M107" s="25"/>
      <c r="N107" s="25"/>
      <c r="O107" s="84" t="s">
        <v>84</v>
      </c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84" t="s">
        <v>84</v>
      </c>
      <c r="AO107" s="25"/>
      <c r="AP107" s="7">
        <f t="shared" si="37"/>
        <v>0</v>
      </c>
      <c r="AQ107" s="3">
        <f t="shared" ref="AQ107:AQ110" si="39">34*3</f>
        <v>102</v>
      </c>
      <c r="AR107" s="8">
        <f t="shared" si="38"/>
        <v>0</v>
      </c>
    </row>
    <row r="108" spans="1:44" ht="12.75" customHeight="1" x14ac:dyDescent="0.2">
      <c r="A108" s="111"/>
      <c r="B108" s="83" t="s">
        <v>6</v>
      </c>
      <c r="C108" s="46">
        <v>9</v>
      </c>
      <c r="D108" s="45"/>
      <c r="E108" s="25"/>
      <c r="F108" s="25"/>
      <c r="G108" s="90"/>
      <c r="H108" s="84" t="s">
        <v>84</v>
      </c>
      <c r="I108" s="25"/>
      <c r="J108" s="25"/>
      <c r="K108" s="25"/>
      <c r="L108" s="25"/>
      <c r="M108" s="84" t="s">
        <v>84</v>
      </c>
      <c r="N108" s="90"/>
      <c r="O108" s="90"/>
      <c r="P108" s="25"/>
      <c r="Q108" s="84" t="s">
        <v>84</v>
      </c>
      <c r="R108" s="25"/>
      <c r="S108" s="25"/>
      <c r="T108" s="25"/>
      <c r="U108" s="25"/>
      <c r="V108" s="25"/>
      <c r="W108" s="25"/>
      <c r="X108" s="84" t="s">
        <v>84</v>
      </c>
      <c r="Y108" s="25"/>
      <c r="Z108" s="25"/>
      <c r="AA108" s="25"/>
      <c r="AB108" s="25"/>
      <c r="AC108" s="25"/>
      <c r="AD108" s="25"/>
      <c r="AE108" s="25"/>
      <c r="AF108" s="25"/>
      <c r="AG108" s="25"/>
      <c r="AH108" s="84" t="s">
        <v>84</v>
      </c>
      <c r="AI108" s="90"/>
      <c r="AJ108" s="25"/>
      <c r="AK108" s="25"/>
      <c r="AL108" s="25"/>
      <c r="AM108" s="25"/>
      <c r="AN108" s="25"/>
      <c r="AO108" s="25"/>
      <c r="AP108" s="7">
        <f t="shared" si="37"/>
        <v>0</v>
      </c>
      <c r="AQ108" s="3">
        <f t="shared" si="39"/>
        <v>102</v>
      </c>
      <c r="AR108" s="8">
        <f t="shared" si="38"/>
        <v>0</v>
      </c>
    </row>
    <row r="109" spans="1:44" ht="12.75" customHeight="1" x14ac:dyDescent="0.2">
      <c r="A109" s="111"/>
      <c r="B109" s="83" t="s">
        <v>66</v>
      </c>
      <c r="C109" s="46">
        <v>9</v>
      </c>
      <c r="D109" s="47"/>
      <c r="E109" s="84" t="s">
        <v>84</v>
      </c>
      <c r="F109" s="25"/>
      <c r="G109" s="25"/>
      <c r="H109" s="87"/>
      <c r="I109" s="87"/>
      <c r="J109" s="41"/>
      <c r="K109" s="41"/>
      <c r="L109" s="40"/>
      <c r="M109" s="25"/>
      <c r="N109" s="25"/>
      <c r="O109" s="25"/>
      <c r="P109" s="25"/>
      <c r="Q109" s="25"/>
      <c r="R109" s="84" t="s">
        <v>84</v>
      </c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84" t="s">
        <v>84</v>
      </c>
      <c r="AH109" s="90"/>
      <c r="AI109" s="90"/>
      <c r="AJ109" s="25"/>
      <c r="AK109" s="25"/>
      <c r="AL109" s="25"/>
      <c r="AM109" s="25"/>
      <c r="AN109" s="25"/>
      <c r="AO109" s="25"/>
      <c r="AP109" s="7">
        <f t="shared" si="37"/>
        <v>0</v>
      </c>
      <c r="AQ109" s="3">
        <f t="shared" si="39"/>
        <v>102</v>
      </c>
      <c r="AR109" s="8">
        <f t="shared" si="38"/>
        <v>0</v>
      </c>
    </row>
    <row r="110" spans="1:44" ht="12.75" customHeight="1" x14ac:dyDescent="0.2">
      <c r="A110" s="111"/>
      <c r="B110" s="83" t="s">
        <v>67</v>
      </c>
      <c r="C110" s="46">
        <v>9</v>
      </c>
      <c r="D110" s="47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84" t="s">
        <v>84</v>
      </c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84" t="s">
        <v>84</v>
      </c>
      <c r="AG110" s="25"/>
      <c r="AH110" s="25"/>
      <c r="AI110" s="25"/>
      <c r="AJ110" s="25"/>
      <c r="AK110" s="25"/>
      <c r="AL110" s="25"/>
      <c r="AM110" s="25"/>
      <c r="AN110" s="25"/>
      <c r="AO110" s="25"/>
      <c r="AP110" s="7">
        <f t="shared" si="37"/>
        <v>0</v>
      </c>
      <c r="AQ110" s="3">
        <f t="shared" si="39"/>
        <v>102</v>
      </c>
      <c r="AR110" s="8">
        <f t="shared" si="38"/>
        <v>0</v>
      </c>
    </row>
    <row r="111" spans="1:44" ht="12.75" customHeight="1" x14ac:dyDescent="0.2">
      <c r="A111" s="111"/>
      <c r="B111" s="83" t="s">
        <v>68</v>
      </c>
      <c r="C111" s="46">
        <v>9</v>
      </c>
      <c r="D111" s="4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7">
        <f t="shared" si="37"/>
        <v>0</v>
      </c>
      <c r="AQ111" s="3">
        <f>34*1</f>
        <v>34</v>
      </c>
      <c r="AR111" s="8">
        <f t="shared" si="38"/>
        <v>0</v>
      </c>
    </row>
    <row r="112" spans="1:44" ht="12.75" customHeight="1" x14ac:dyDescent="0.2">
      <c r="A112" s="111"/>
      <c r="B112" s="83" t="s">
        <v>27</v>
      </c>
      <c r="C112" s="46">
        <v>9</v>
      </c>
      <c r="D112" s="4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90"/>
      <c r="AJ112" s="25"/>
      <c r="AK112" s="25"/>
      <c r="AL112" s="84" t="s">
        <v>84</v>
      </c>
      <c r="AM112" s="25"/>
      <c r="AN112" s="25"/>
      <c r="AO112" s="25"/>
      <c r="AP112" s="7">
        <f t="shared" si="37"/>
        <v>0</v>
      </c>
      <c r="AQ112" s="3">
        <f t="shared" ref="AQ112" si="40">34*1</f>
        <v>34</v>
      </c>
      <c r="AR112" s="8">
        <f t="shared" si="38"/>
        <v>0</v>
      </c>
    </row>
    <row r="113" spans="1:44" ht="12.75" customHeight="1" x14ac:dyDescent="0.2">
      <c r="A113" s="111"/>
      <c r="B113" s="83" t="s">
        <v>21</v>
      </c>
      <c r="C113" s="46">
        <v>9</v>
      </c>
      <c r="D113" s="4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90"/>
      <c r="AL113" s="25"/>
      <c r="AM113" s="25"/>
      <c r="AN113" s="25"/>
      <c r="AO113" s="84" t="s">
        <v>84</v>
      </c>
      <c r="AP113" s="7">
        <f t="shared" si="37"/>
        <v>0</v>
      </c>
      <c r="AQ113" s="3">
        <f>34*2</f>
        <v>68</v>
      </c>
      <c r="AR113" s="8">
        <f t="shared" si="38"/>
        <v>0</v>
      </c>
    </row>
    <row r="114" spans="1:44" ht="39" customHeight="1" x14ac:dyDescent="0.2">
      <c r="A114" s="111"/>
      <c r="B114" s="83" t="s">
        <v>25</v>
      </c>
      <c r="C114" s="46">
        <v>9</v>
      </c>
      <c r="D114" s="45"/>
      <c r="E114" s="25"/>
      <c r="F114" s="25"/>
      <c r="G114" s="25"/>
      <c r="H114" s="25"/>
      <c r="I114" s="25"/>
      <c r="J114" s="25"/>
      <c r="K114" s="25"/>
      <c r="L114" s="25"/>
      <c r="M114" s="25"/>
      <c r="N114" s="84" t="s">
        <v>84</v>
      </c>
      <c r="O114" s="90"/>
      <c r="P114" s="90"/>
      <c r="Q114" s="90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90"/>
      <c r="AK114" s="25"/>
      <c r="AL114" s="25"/>
      <c r="AM114" s="84" t="s">
        <v>84</v>
      </c>
      <c r="AN114" s="25"/>
      <c r="AO114" s="25"/>
      <c r="AP114" s="7">
        <f t="shared" si="37"/>
        <v>0</v>
      </c>
      <c r="AQ114" s="3">
        <f>34*1</f>
        <v>34</v>
      </c>
      <c r="AR114" s="8">
        <f t="shared" si="38"/>
        <v>0</v>
      </c>
    </row>
    <row r="115" spans="1:44" ht="39" customHeight="1" x14ac:dyDescent="0.2">
      <c r="A115" s="111"/>
      <c r="B115" s="83" t="s">
        <v>23</v>
      </c>
      <c r="C115" s="46">
        <v>9</v>
      </c>
      <c r="D115" s="4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84" t="s">
        <v>84</v>
      </c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7">
        <f t="shared" si="37"/>
        <v>0</v>
      </c>
      <c r="AQ115" s="3">
        <f>34*2</f>
        <v>68</v>
      </c>
      <c r="AR115" s="8">
        <f t="shared" si="38"/>
        <v>0</v>
      </c>
    </row>
    <row r="116" spans="1:44" ht="27" customHeight="1" x14ac:dyDescent="0.2">
      <c r="A116" s="111"/>
      <c r="B116" s="83" t="s">
        <v>26</v>
      </c>
      <c r="C116" s="46">
        <v>9</v>
      </c>
      <c r="D116" s="4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7">
        <f t="shared" si="37"/>
        <v>0</v>
      </c>
      <c r="AQ116" s="3">
        <f>34*3</f>
        <v>102</v>
      </c>
      <c r="AR116" s="8">
        <f t="shared" si="38"/>
        <v>0</v>
      </c>
    </row>
    <row r="117" spans="1:44" s="2" customFormat="1" ht="81.75" customHeight="1" x14ac:dyDescent="0.2">
      <c r="A117" s="111"/>
      <c r="B117" s="82" t="s">
        <v>29</v>
      </c>
      <c r="C117" s="46">
        <v>9</v>
      </c>
      <c r="D117" s="4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7">
        <f t="shared" si="37"/>
        <v>0</v>
      </c>
      <c r="AQ117" s="3">
        <f>34*2</f>
        <v>68</v>
      </c>
      <c r="AR117" s="8">
        <f t="shared" si="38"/>
        <v>0</v>
      </c>
    </row>
    <row r="118" spans="1:44" s="2" customFormat="1" ht="21.75" customHeight="1" x14ac:dyDescent="0.2">
      <c r="A118" s="111"/>
      <c r="B118" s="82" t="s">
        <v>22</v>
      </c>
      <c r="C118" s="46">
        <v>9</v>
      </c>
      <c r="D118" s="4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7">
        <f t="shared" si="37"/>
        <v>0</v>
      </c>
      <c r="AQ118" s="3">
        <f t="shared" ref="AQ118" si="41">34*2</f>
        <v>68</v>
      </c>
      <c r="AR118" s="8">
        <f t="shared" si="38"/>
        <v>0</v>
      </c>
    </row>
    <row r="119" spans="1:44" s="6" customFormat="1" ht="11.25" customHeight="1" x14ac:dyDescent="0.2">
      <c r="A119" s="111"/>
      <c r="B119" s="82" t="s">
        <v>61</v>
      </c>
      <c r="C119" s="46">
        <v>9</v>
      </c>
      <c r="D119" s="4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7">
        <f t="shared" si="37"/>
        <v>0</v>
      </c>
      <c r="AQ119" s="3">
        <f>34*1</f>
        <v>34</v>
      </c>
      <c r="AR119" s="8">
        <f t="shared" si="38"/>
        <v>0</v>
      </c>
    </row>
    <row r="120" spans="1:44" ht="12.75" customHeight="1" x14ac:dyDescent="0.2">
      <c r="A120" s="111"/>
      <c r="B120" s="82" t="s">
        <v>69</v>
      </c>
      <c r="C120" s="46">
        <v>9</v>
      </c>
      <c r="D120" s="4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7">
        <f t="shared" si="37"/>
        <v>0</v>
      </c>
      <c r="AQ120" s="3">
        <f t="shared" ref="AQ120" si="42">34*1</f>
        <v>34</v>
      </c>
      <c r="AR120" s="8">
        <f t="shared" si="38"/>
        <v>0</v>
      </c>
    </row>
    <row r="121" spans="1:44" ht="12.75" customHeight="1" x14ac:dyDescent="0.2">
      <c r="A121" s="112"/>
      <c r="B121" s="82" t="s">
        <v>59</v>
      </c>
      <c r="C121" s="46">
        <v>9</v>
      </c>
      <c r="D121" s="47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40"/>
      <c r="AP121" s="7">
        <f t="shared" si="37"/>
        <v>0</v>
      </c>
      <c r="AQ121" s="3">
        <f>34*2</f>
        <v>68</v>
      </c>
      <c r="AR121" s="8">
        <f t="shared" si="38"/>
        <v>0</v>
      </c>
    </row>
    <row r="122" spans="1:44" ht="22.5" customHeight="1" x14ac:dyDescent="0.2">
      <c r="A122" s="59"/>
      <c r="B122" s="60"/>
      <c r="C122" s="60"/>
      <c r="D122" s="60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9"/>
      <c r="AQ122" s="59"/>
      <c r="AR122" s="59"/>
    </row>
    <row r="123" spans="1:44" ht="12.75" customHeight="1" x14ac:dyDescent="0.2">
      <c r="A123" s="119"/>
      <c r="B123" s="120"/>
      <c r="C123" s="120"/>
      <c r="D123" s="121"/>
      <c r="E123" s="133" t="s">
        <v>90</v>
      </c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134"/>
      <c r="S123" s="134"/>
      <c r="T123" s="134"/>
      <c r="U123" s="134"/>
      <c r="V123" s="134"/>
      <c r="W123" s="134"/>
      <c r="X123" s="134"/>
      <c r="Y123" s="134"/>
      <c r="Z123" s="134"/>
      <c r="AA123" s="134"/>
      <c r="AB123" s="134"/>
      <c r="AC123" s="134"/>
      <c r="AD123" s="134"/>
      <c r="AE123" s="134"/>
      <c r="AF123" s="134"/>
      <c r="AG123" s="134"/>
      <c r="AH123" s="134"/>
      <c r="AI123" s="134"/>
      <c r="AJ123" s="134"/>
      <c r="AK123" s="134"/>
      <c r="AL123" s="134"/>
      <c r="AM123" s="134"/>
      <c r="AN123" s="134"/>
      <c r="AO123" s="135"/>
      <c r="AP123" s="149" t="s">
        <v>13</v>
      </c>
      <c r="AQ123" s="157" t="s">
        <v>15</v>
      </c>
      <c r="AR123" s="160" t="s">
        <v>14</v>
      </c>
    </row>
    <row r="124" spans="1:44" x14ac:dyDescent="0.2">
      <c r="A124" s="113" t="s">
        <v>0</v>
      </c>
      <c r="B124" s="114"/>
      <c r="C124" s="115"/>
      <c r="D124" s="21" t="s">
        <v>11</v>
      </c>
      <c r="E124" s="122" t="s">
        <v>1</v>
      </c>
      <c r="F124" s="123"/>
      <c r="G124" s="123"/>
      <c r="H124" s="123"/>
      <c r="I124" s="123"/>
      <c r="J124" s="124"/>
      <c r="K124" s="92"/>
      <c r="L124" s="122" t="s">
        <v>2</v>
      </c>
      <c r="M124" s="123"/>
      <c r="N124" s="123"/>
      <c r="O124" s="123"/>
      <c r="P124" s="123"/>
      <c r="Q124" s="123"/>
      <c r="R124" s="123"/>
      <c r="S124" s="123"/>
      <c r="T124" s="123"/>
      <c r="U124" s="124"/>
      <c r="V124" s="122" t="s">
        <v>3</v>
      </c>
      <c r="W124" s="123"/>
      <c r="X124" s="123"/>
      <c r="Y124" s="123"/>
      <c r="Z124" s="123"/>
      <c r="AA124" s="124"/>
      <c r="AB124" s="92"/>
      <c r="AC124" s="92"/>
      <c r="AD124" s="92"/>
      <c r="AE124" s="122" t="s">
        <v>4</v>
      </c>
      <c r="AF124" s="123"/>
      <c r="AG124" s="123"/>
      <c r="AH124" s="123"/>
      <c r="AI124" s="123"/>
      <c r="AJ124" s="123"/>
      <c r="AK124" s="123"/>
      <c r="AL124" s="123"/>
      <c r="AM124" s="123"/>
      <c r="AN124" s="123"/>
      <c r="AO124" s="124"/>
      <c r="AP124" s="150"/>
      <c r="AQ124" s="158"/>
      <c r="AR124" s="161"/>
    </row>
    <row r="125" spans="1:44" ht="12.75" customHeight="1" x14ac:dyDescent="0.2">
      <c r="A125" s="116"/>
      <c r="B125" s="117"/>
      <c r="C125" s="118"/>
      <c r="D125" s="21" t="s">
        <v>12</v>
      </c>
      <c r="E125" s="5"/>
      <c r="F125" s="5"/>
      <c r="G125" s="5"/>
      <c r="H125" s="5">
        <v>19</v>
      </c>
      <c r="I125" s="5"/>
      <c r="J125" s="5"/>
      <c r="K125" s="5">
        <v>1</v>
      </c>
      <c r="L125" s="5">
        <v>3</v>
      </c>
      <c r="M125" s="5">
        <v>14</v>
      </c>
      <c r="N125" s="5">
        <v>15</v>
      </c>
      <c r="O125" s="5">
        <v>20</v>
      </c>
      <c r="P125" s="5"/>
      <c r="Q125" s="5"/>
      <c r="R125" s="5"/>
      <c r="S125" s="5"/>
      <c r="T125" s="5"/>
      <c r="U125" s="5"/>
      <c r="V125" s="5"/>
      <c r="W125" s="5">
        <v>14</v>
      </c>
      <c r="X125" s="5">
        <v>20</v>
      </c>
      <c r="Y125" s="5">
        <v>24</v>
      </c>
      <c r="Z125" s="5"/>
      <c r="AA125" s="5"/>
      <c r="AB125" s="5"/>
      <c r="AC125" s="5">
        <v>1</v>
      </c>
      <c r="AD125" s="5">
        <v>16</v>
      </c>
      <c r="AE125" s="5">
        <v>17</v>
      </c>
      <c r="AF125" s="5">
        <v>18</v>
      </c>
      <c r="AG125" s="5">
        <v>19</v>
      </c>
      <c r="AH125" s="5">
        <v>22</v>
      </c>
      <c r="AI125" s="5">
        <v>23</v>
      </c>
      <c r="AJ125" s="5">
        <v>25</v>
      </c>
      <c r="AK125" s="5"/>
      <c r="AL125" s="5"/>
      <c r="AM125" s="5">
        <v>26</v>
      </c>
      <c r="AN125" s="5"/>
      <c r="AO125" s="5"/>
      <c r="AP125" s="151"/>
      <c r="AQ125" s="159"/>
      <c r="AR125" s="162"/>
    </row>
    <row r="126" spans="1:44" x14ac:dyDescent="0.2">
      <c r="A126" s="110" t="s">
        <v>18</v>
      </c>
      <c r="B126" s="83" t="s">
        <v>7</v>
      </c>
      <c r="C126" s="48">
        <v>10</v>
      </c>
      <c r="D126" s="47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1"/>
      <c r="R126" s="101"/>
      <c r="S126" s="101"/>
      <c r="T126" s="101"/>
      <c r="U126" s="101"/>
      <c r="V126" s="101"/>
      <c r="W126" s="101"/>
      <c r="X126" s="101"/>
      <c r="Y126" s="101"/>
      <c r="Z126" s="101"/>
      <c r="AA126" s="101"/>
      <c r="AB126" s="101"/>
      <c r="AC126" s="101"/>
      <c r="AD126" s="101"/>
      <c r="AE126" s="101"/>
      <c r="AF126" s="101"/>
      <c r="AG126" s="101"/>
      <c r="AH126" s="101"/>
      <c r="AI126" s="101"/>
      <c r="AJ126" s="101"/>
      <c r="AK126" s="101"/>
      <c r="AL126" s="101"/>
      <c r="AM126" s="101"/>
      <c r="AN126" s="101"/>
      <c r="AO126" s="101"/>
      <c r="AP126" s="7">
        <f t="shared" ref="AP126:AP141" si="43">SUM(E126:AO126)</f>
        <v>0</v>
      </c>
      <c r="AQ126" s="69">
        <f>34*2</f>
        <v>68</v>
      </c>
      <c r="AR126" s="8">
        <f t="shared" ref="AR126:AR141" si="44">AP126/AQ126</f>
        <v>0</v>
      </c>
    </row>
    <row r="127" spans="1:44" x14ac:dyDescent="0.2">
      <c r="A127" s="111"/>
      <c r="B127" s="83" t="s">
        <v>20</v>
      </c>
      <c r="C127" s="48">
        <v>10</v>
      </c>
      <c r="D127" s="47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01"/>
      <c r="AE127" s="101"/>
      <c r="AF127" s="101"/>
      <c r="AG127" s="101"/>
      <c r="AH127" s="101"/>
      <c r="AI127" s="101"/>
      <c r="AJ127" s="101"/>
      <c r="AK127" s="101"/>
      <c r="AL127" s="101"/>
      <c r="AM127" s="101"/>
      <c r="AN127" s="101"/>
      <c r="AO127" s="101"/>
      <c r="AP127" s="7">
        <f t="shared" si="43"/>
        <v>0</v>
      </c>
      <c r="AQ127" s="69">
        <f>34*3</f>
        <v>102</v>
      </c>
      <c r="AR127" s="8">
        <f t="shared" si="44"/>
        <v>0</v>
      </c>
    </row>
    <row r="128" spans="1:44" x14ac:dyDescent="0.2">
      <c r="A128" s="111"/>
      <c r="B128" s="83" t="s">
        <v>6</v>
      </c>
      <c r="C128" s="48">
        <v>10</v>
      </c>
      <c r="D128" s="45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01"/>
      <c r="R128" s="101"/>
      <c r="S128" s="101"/>
      <c r="T128" s="101"/>
      <c r="U128" s="101"/>
      <c r="V128" s="101"/>
      <c r="W128" s="101"/>
      <c r="X128" s="101"/>
      <c r="Y128" s="101"/>
      <c r="Z128" s="101"/>
      <c r="AA128" s="101"/>
      <c r="AB128" s="101"/>
      <c r="AC128" s="101"/>
      <c r="AD128" s="101"/>
      <c r="AE128" s="101"/>
      <c r="AF128" s="101"/>
      <c r="AG128" s="101"/>
      <c r="AH128" s="101"/>
      <c r="AI128" s="101"/>
      <c r="AJ128" s="101"/>
      <c r="AK128" s="101"/>
      <c r="AL128" s="101"/>
      <c r="AM128" s="101"/>
      <c r="AN128" s="101"/>
      <c r="AO128" s="101"/>
      <c r="AP128" s="7">
        <f t="shared" si="43"/>
        <v>0</v>
      </c>
      <c r="AQ128" s="69">
        <f t="shared" ref="AQ128" si="45">34*3</f>
        <v>102</v>
      </c>
      <c r="AR128" s="8">
        <f t="shared" si="44"/>
        <v>0</v>
      </c>
    </row>
    <row r="129" spans="1:44" ht="38.25" x14ac:dyDescent="0.2">
      <c r="A129" s="111"/>
      <c r="B129" s="83" t="s">
        <v>70</v>
      </c>
      <c r="C129" s="48">
        <v>10</v>
      </c>
      <c r="D129" s="47"/>
      <c r="E129" s="101"/>
      <c r="F129" s="101"/>
      <c r="G129" s="101"/>
      <c r="H129" s="107"/>
      <c r="I129" s="107"/>
      <c r="J129" s="108"/>
      <c r="K129" s="108"/>
      <c r="L129" s="109"/>
      <c r="M129" s="101"/>
      <c r="N129" s="101"/>
      <c r="O129" s="101"/>
      <c r="P129" s="101"/>
      <c r="Q129" s="101"/>
      <c r="R129" s="101"/>
      <c r="S129" s="101"/>
      <c r="T129" s="101"/>
      <c r="U129" s="101"/>
      <c r="V129" s="101"/>
      <c r="W129" s="101"/>
      <c r="X129" s="101"/>
      <c r="Y129" s="101"/>
      <c r="Z129" s="101"/>
      <c r="AA129" s="101"/>
      <c r="AB129" s="101"/>
      <c r="AC129" s="101"/>
      <c r="AD129" s="101"/>
      <c r="AE129" s="101"/>
      <c r="AF129" s="101"/>
      <c r="AG129" s="101"/>
      <c r="AH129" s="101"/>
      <c r="AI129" s="101"/>
      <c r="AJ129" s="101"/>
      <c r="AK129" s="101"/>
      <c r="AL129" s="101"/>
      <c r="AM129" s="101"/>
      <c r="AN129" s="101"/>
      <c r="AO129" s="101"/>
      <c r="AP129" s="7">
        <f t="shared" si="43"/>
        <v>0</v>
      </c>
      <c r="AQ129" s="69">
        <f>34*2</f>
        <v>68</v>
      </c>
      <c r="AR129" s="8">
        <f t="shared" si="44"/>
        <v>0</v>
      </c>
    </row>
    <row r="130" spans="1:44" x14ac:dyDescent="0.2">
      <c r="A130" s="111"/>
      <c r="B130" s="83" t="s">
        <v>67</v>
      </c>
      <c r="C130" s="48">
        <v>10</v>
      </c>
      <c r="D130" s="47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1"/>
      <c r="P130" s="101"/>
      <c r="Q130" s="101"/>
      <c r="R130" s="101"/>
      <c r="S130" s="101"/>
      <c r="T130" s="101"/>
      <c r="U130" s="101"/>
      <c r="V130" s="101"/>
      <c r="W130" s="101"/>
      <c r="X130" s="101" t="s">
        <v>84</v>
      </c>
      <c r="Y130" s="101"/>
      <c r="Z130" s="101"/>
      <c r="AA130" s="101"/>
      <c r="AB130" s="101"/>
      <c r="AC130" s="101"/>
      <c r="AD130" s="101"/>
      <c r="AE130" s="101"/>
      <c r="AF130" s="101"/>
      <c r="AG130" s="101"/>
      <c r="AH130" s="101"/>
      <c r="AI130" s="101"/>
      <c r="AJ130" s="101"/>
      <c r="AK130" s="101"/>
      <c r="AL130" s="101"/>
      <c r="AM130" s="101"/>
      <c r="AN130" s="101"/>
      <c r="AO130" s="101"/>
      <c r="AP130" s="7">
        <f t="shared" si="43"/>
        <v>0</v>
      </c>
      <c r="AQ130" s="69">
        <f t="shared" ref="AQ130:AQ131" si="46">34*2</f>
        <v>68</v>
      </c>
      <c r="AR130" s="8">
        <f t="shared" si="44"/>
        <v>0</v>
      </c>
    </row>
    <row r="131" spans="1:44" ht="25.5" x14ac:dyDescent="0.2">
      <c r="A131" s="111"/>
      <c r="B131" s="83" t="s">
        <v>68</v>
      </c>
      <c r="C131" s="48">
        <v>10</v>
      </c>
      <c r="D131" s="45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01"/>
      <c r="R131" s="101"/>
      <c r="S131" s="101"/>
      <c r="T131" s="101"/>
      <c r="U131" s="101"/>
      <c r="V131" s="101"/>
      <c r="W131" s="101"/>
      <c r="X131" s="101"/>
      <c r="Y131" s="101"/>
      <c r="Z131" s="101"/>
      <c r="AA131" s="101"/>
      <c r="AB131" s="101"/>
      <c r="AC131" s="101"/>
      <c r="AD131" s="101"/>
      <c r="AE131" s="101"/>
      <c r="AF131" s="101"/>
      <c r="AG131" s="101"/>
      <c r="AH131" s="101"/>
      <c r="AI131" s="101"/>
      <c r="AJ131" s="101"/>
      <c r="AK131" s="101"/>
      <c r="AL131" s="101"/>
      <c r="AM131" s="101"/>
      <c r="AN131" s="101"/>
      <c r="AO131" s="101"/>
      <c r="AP131" s="7">
        <f t="shared" si="43"/>
        <v>0</v>
      </c>
      <c r="AQ131" s="69">
        <f t="shared" si="46"/>
        <v>68</v>
      </c>
      <c r="AR131" s="8">
        <f t="shared" si="44"/>
        <v>0</v>
      </c>
    </row>
    <row r="132" spans="1:44" x14ac:dyDescent="0.2">
      <c r="A132" s="111"/>
      <c r="B132" s="83" t="s">
        <v>27</v>
      </c>
      <c r="C132" s="48">
        <v>10</v>
      </c>
      <c r="D132" s="47"/>
      <c r="E132" s="101"/>
      <c r="F132" s="101"/>
      <c r="G132" s="101"/>
      <c r="H132" s="101"/>
      <c r="I132" s="101"/>
      <c r="J132" s="101"/>
      <c r="K132" s="101"/>
      <c r="L132" s="101"/>
      <c r="M132" s="101"/>
      <c r="N132" s="101"/>
      <c r="O132" s="101"/>
      <c r="P132" s="101"/>
      <c r="Q132" s="101"/>
      <c r="R132" s="101"/>
      <c r="S132" s="101"/>
      <c r="T132" s="101"/>
      <c r="U132" s="101"/>
      <c r="V132" s="101"/>
      <c r="W132" s="101"/>
      <c r="X132" s="101"/>
      <c r="Y132" s="101"/>
      <c r="Z132" s="101"/>
      <c r="AA132" s="101"/>
      <c r="AB132" s="101"/>
      <c r="AC132" s="101"/>
      <c r="AD132" s="101"/>
      <c r="AE132" s="101"/>
      <c r="AF132" s="101"/>
      <c r="AG132" s="101"/>
      <c r="AH132" s="101"/>
      <c r="AI132" s="101"/>
      <c r="AJ132" s="101"/>
      <c r="AK132" s="101"/>
      <c r="AL132" s="101"/>
      <c r="AM132" s="101"/>
      <c r="AN132" s="101"/>
      <c r="AO132" s="101"/>
      <c r="AP132" s="7">
        <f t="shared" si="43"/>
        <v>0</v>
      </c>
      <c r="AQ132" s="69">
        <f>34*1</f>
        <v>34</v>
      </c>
      <c r="AR132" s="8">
        <f t="shared" si="44"/>
        <v>0</v>
      </c>
    </row>
    <row r="133" spans="1:44" x14ac:dyDescent="0.2">
      <c r="A133" s="111"/>
      <c r="B133" s="83" t="s">
        <v>26</v>
      </c>
      <c r="C133" s="48">
        <v>10</v>
      </c>
      <c r="D133" s="47"/>
      <c r="E133" s="101"/>
      <c r="F133" s="101"/>
      <c r="G133" s="101"/>
      <c r="H133" s="101"/>
      <c r="I133" s="101"/>
      <c r="J133" s="101"/>
      <c r="K133" s="101"/>
      <c r="L133" s="101"/>
      <c r="M133" s="101"/>
      <c r="N133" s="101"/>
      <c r="O133" s="101"/>
      <c r="P133" s="101"/>
      <c r="Q133" s="101"/>
      <c r="R133" s="101"/>
      <c r="S133" s="101"/>
      <c r="T133" s="101"/>
      <c r="U133" s="101"/>
      <c r="V133" s="101"/>
      <c r="W133" s="101"/>
      <c r="X133" s="101"/>
      <c r="Y133" s="101"/>
      <c r="Z133" s="101"/>
      <c r="AA133" s="101"/>
      <c r="AB133" s="101"/>
      <c r="AC133" s="101"/>
      <c r="AD133" s="101"/>
      <c r="AE133" s="101"/>
      <c r="AF133" s="101"/>
      <c r="AG133" s="101"/>
      <c r="AH133" s="101"/>
      <c r="AI133" s="101"/>
      <c r="AJ133" s="101"/>
      <c r="AK133" s="101"/>
      <c r="AL133" s="101"/>
      <c r="AM133" s="101"/>
      <c r="AN133" s="101"/>
      <c r="AO133" s="101"/>
      <c r="AP133" s="7">
        <f t="shared" si="43"/>
        <v>0</v>
      </c>
      <c r="AQ133" s="69">
        <f>34*2</f>
        <v>68</v>
      </c>
      <c r="AR133" s="8">
        <f t="shared" si="44"/>
        <v>0</v>
      </c>
    </row>
    <row r="134" spans="1:44" ht="39" customHeight="1" x14ac:dyDescent="0.2">
      <c r="A134" s="111"/>
      <c r="B134" s="82" t="s">
        <v>29</v>
      </c>
      <c r="C134" s="48">
        <v>10</v>
      </c>
      <c r="D134" s="47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1"/>
      <c r="P134" s="101"/>
      <c r="Q134" s="101"/>
      <c r="R134" s="101"/>
      <c r="S134" s="101"/>
      <c r="T134" s="101"/>
      <c r="U134" s="101"/>
      <c r="V134" s="101"/>
      <c r="W134" s="101"/>
      <c r="X134" s="101"/>
      <c r="Y134" s="101"/>
      <c r="Z134" s="101"/>
      <c r="AA134" s="101"/>
      <c r="AB134" s="101"/>
      <c r="AC134" s="101"/>
      <c r="AD134" s="101"/>
      <c r="AE134" s="101"/>
      <c r="AF134" s="101"/>
      <c r="AG134" s="101"/>
      <c r="AH134" s="101"/>
      <c r="AI134" s="101"/>
      <c r="AJ134" s="101"/>
      <c r="AK134" s="101"/>
      <c r="AL134" s="101"/>
      <c r="AM134" s="101"/>
      <c r="AN134" s="101"/>
      <c r="AO134" s="101"/>
      <c r="AP134" s="7">
        <f t="shared" si="43"/>
        <v>0</v>
      </c>
      <c r="AQ134" s="69">
        <f>34*1</f>
        <v>34</v>
      </c>
      <c r="AR134" s="8">
        <f t="shared" si="44"/>
        <v>0</v>
      </c>
    </row>
    <row r="135" spans="1:44" ht="39" customHeight="1" x14ac:dyDescent="0.2">
      <c r="A135" s="111"/>
      <c r="B135" s="82" t="s">
        <v>22</v>
      </c>
      <c r="C135" s="48">
        <v>10</v>
      </c>
      <c r="D135" s="47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1"/>
      <c r="P135" s="101"/>
      <c r="Q135" s="101"/>
      <c r="R135" s="101"/>
      <c r="S135" s="101"/>
      <c r="T135" s="101"/>
      <c r="U135" s="101"/>
      <c r="V135" s="101"/>
      <c r="W135" s="101"/>
      <c r="X135" s="101"/>
      <c r="Y135" s="101"/>
      <c r="Z135" s="101"/>
      <c r="AA135" s="101"/>
      <c r="AB135" s="101"/>
      <c r="AC135" s="101"/>
      <c r="AD135" s="101"/>
      <c r="AE135" s="101"/>
      <c r="AF135" s="101"/>
      <c r="AG135" s="101"/>
      <c r="AH135" s="101"/>
      <c r="AI135" s="101"/>
      <c r="AJ135" s="101"/>
      <c r="AK135" s="101"/>
      <c r="AL135" s="101"/>
      <c r="AM135" s="101"/>
      <c r="AN135" s="101"/>
      <c r="AO135" s="101"/>
      <c r="AP135" s="7">
        <f t="shared" si="43"/>
        <v>0</v>
      </c>
      <c r="AQ135" s="69">
        <f t="shared" ref="AQ135" si="47">34*1</f>
        <v>34</v>
      </c>
      <c r="AR135" s="8">
        <f t="shared" si="44"/>
        <v>0</v>
      </c>
    </row>
    <row r="136" spans="1:44" ht="27" customHeight="1" x14ac:dyDescent="0.2">
      <c r="A136" s="111"/>
      <c r="B136" s="83" t="s">
        <v>21</v>
      </c>
      <c r="C136" s="48">
        <v>10</v>
      </c>
      <c r="D136" s="47"/>
      <c r="E136" s="101"/>
      <c r="F136" s="101"/>
      <c r="G136" s="101"/>
      <c r="H136" s="101"/>
      <c r="I136" s="101"/>
      <c r="J136" s="101"/>
      <c r="K136" s="101"/>
      <c r="L136" s="101"/>
      <c r="M136" s="101"/>
      <c r="N136" s="101"/>
      <c r="O136" s="101"/>
      <c r="P136" s="101"/>
      <c r="Q136" s="101"/>
      <c r="R136" s="101"/>
      <c r="S136" s="101"/>
      <c r="T136" s="101"/>
      <c r="U136" s="101"/>
      <c r="V136" s="101"/>
      <c r="W136" s="101"/>
      <c r="X136" s="101"/>
      <c r="Y136" s="101"/>
      <c r="Z136" s="101"/>
      <c r="AA136" s="101"/>
      <c r="AB136" s="101"/>
      <c r="AC136" s="101"/>
      <c r="AD136" s="101"/>
      <c r="AE136" s="101"/>
      <c r="AF136" s="101"/>
      <c r="AG136" s="101"/>
      <c r="AH136" s="101"/>
      <c r="AI136" s="101"/>
      <c r="AJ136" s="101"/>
      <c r="AK136" s="101"/>
      <c r="AL136" s="101"/>
      <c r="AM136" s="101"/>
      <c r="AN136" s="101"/>
      <c r="AO136" s="101"/>
      <c r="AP136" s="7">
        <f t="shared" si="43"/>
        <v>0</v>
      </c>
      <c r="AQ136" s="69">
        <f>34*2</f>
        <v>68</v>
      </c>
      <c r="AR136" s="8">
        <f t="shared" si="44"/>
        <v>0</v>
      </c>
    </row>
    <row r="137" spans="1:44" ht="111.75" customHeight="1" x14ac:dyDescent="0.2">
      <c r="A137" s="111"/>
      <c r="B137" s="83" t="s">
        <v>25</v>
      </c>
      <c r="C137" s="48">
        <v>10</v>
      </c>
      <c r="D137" s="47"/>
      <c r="E137" s="101"/>
      <c r="F137" s="101"/>
      <c r="G137" s="101"/>
      <c r="H137" s="101"/>
      <c r="I137" s="101"/>
      <c r="J137" s="101"/>
      <c r="K137" s="101"/>
      <c r="L137" s="101"/>
      <c r="M137" s="101"/>
      <c r="N137" s="101"/>
      <c r="O137" s="101"/>
      <c r="P137" s="101"/>
      <c r="Q137" s="101"/>
      <c r="R137" s="101"/>
      <c r="S137" s="101"/>
      <c r="T137" s="101"/>
      <c r="U137" s="101"/>
      <c r="V137" s="101"/>
      <c r="W137" s="101"/>
      <c r="X137" s="101"/>
      <c r="Y137" s="101"/>
      <c r="Z137" s="101"/>
      <c r="AA137" s="101"/>
      <c r="AB137" s="101"/>
      <c r="AC137" s="101"/>
      <c r="AD137" s="101"/>
      <c r="AE137" s="101"/>
      <c r="AF137" s="101"/>
      <c r="AG137" s="101"/>
      <c r="AH137" s="101"/>
      <c r="AI137" s="101"/>
      <c r="AJ137" s="101"/>
      <c r="AK137" s="101"/>
      <c r="AL137" s="101"/>
      <c r="AM137" s="101"/>
      <c r="AN137" s="101"/>
      <c r="AO137" s="101"/>
      <c r="AP137" s="7">
        <f t="shared" si="43"/>
        <v>0</v>
      </c>
      <c r="AQ137" s="69">
        <f>34*4</f>
        <v>136</v>
      </c>
      <c r="AR137" s="8">
        <f t="shared" si="44"/>
        <v>0</v>
      </c>
    </row>
    <row r="138" spans="1:44" ht="12.75" customHeight="1" x14ac:dyDescent="0.2">
      <c r="A138" s="111"/>
      <c r="B138" s="83" t="s">
        <v>23</v>
      </c>
      <c r="C138" s="48">
        <v>10</v>
      </c>
      <c r="D138" s="47"/>
      <c r="E138" s="101"/>
      <c r="F138" s="101"/>
      <c r="G138" s="101"/>
      <c r="H138" s="101"/>
      <c r="I138" s="101"/>
      <c r="J138" s="101"/>
      <c r="K138" s="101"/>
      <c r="L138" s="101"/>
      <c r="M138" s="101"/>
      <c r="N138" s="101"/>
      <c r="O138" s="101"/>
      <c r="P138" s="101"/>
      <c r="Q138" s="101"/>
      <c r="R138" s="101"/>
      <c r="S138" s="101"/>
      <c r="T138" s="101"/>
      <c r="U138" s="101"/>
      <c r="V138" s="101"/>
      <c r="W138" s="101"/>
      <c r="X138" s="101"/>
      <c r="Y138" s="101"/>
      <c r="Z138" s="101"/>
      <c r="AA138" s="101"/>
      <c r="AB138" s="101"/>
      <c r="AC138" s="101"/>
      <c r="AD138" s="101"/>
      <c r="AE138" s="101"/>
      <c r="AF138" s="101"/>
      <c r="AG138" s="101"/>
      <c r="AH138" s="101"/>
      <c r="AI138" s="101"/>
      <c r="AJ138" s="101"/>
      <c r="AK138" s="101"/>
      <c r="AL138" s="101"/>
      <c r="AM138" s="101"/>
      <c r="AN138" s="101"/>
      <c r="AO138" s="101"/>
      <c r="AP138" s="7">
        <f t="shared" si="43"/>
        <v>0</v>
      </c>
      <c r="AQ138" s="69">
        <f>34*1</f>
        <v>34</v>
      </c>
      <c r="AR138" s="8">
        <f t="shared" si="44"/>
        <v>0</v>
      </c>
    </row>
    <row r="139" spans="1:44" ht="38.25" x14ac:dyDescent="0.2">
      <c r="A139" s="111"/>
      <c r="B139" s="82" t="s">
        <v>69</v>
      </c>
      <c r="C139" s="48">
        <v>10</v>
      </c>
      <c r="D139" s="47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1"/>
      <c r="R139" s="101"/>
      <c r="S139" s="101"/>
      <c r="T139" s="101"/>
      <c r="U139" s="101"/>
      <c r="V139" s="101"/>
      <c r="W139" s="101"/>
      <c r="X139" s="101"/>
      <c r="Y139" s="101"/>
      <c r="Z139" s="101"/>
      <c r="AA139" s="101"/>
      <c r="AB139" s="101"/>
      <c r="AC139" s="101"/>
      <c r="AD139" s="101"/>
      <c r="AE139" s="101"/>
      <c r="AF139" s="101"/>
      <c r="AG139" s="101"/>
      <c r="AH139" s="101"/>
      <c r="AI139" s="101"/>
      <c r="AJ139" s="101"/>
      <c r="AK139" s="101"/>
      <c r="AL139" s="101"/>
      <c r="AM139" s="101"/>
      <c r="AN139" s="101"/>
      <c r="AO139" s="101"/>
      <c r="AP139" s="7">
        <f t="shared" si="43"/>
        <v>0</v>
      </c>
      <c r="AQ139" s="69">
        <f t="shared" ref="AQ139" si="48">34*1</f>
        <v>34</v>
      </c>
      <c r="AR139" s="8">
        <f t="shared" si="44"/>
        <v>0</v>
      </c>
    </row>
    <row r="140" spans="1:44" ht="12.75" customHeight="1" x14ac:dyDescent="0.2">
      <c r="A140" s="111"/>
      <c r="B140" s="82" t="s">
        <v>59</v>
      </c>
      <c r="C140" s="48">
        <v>10</v>
      </c>
      <c r="D140" s="47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  <c r="P140" s="101"/>
      <c r="Q140" s="101"/>
      <c r="R140" s="101"/>
      <c r="S140" s="101"/>
      <c r="T140" s="101"/>
      <c r="U140" s="101"/>
      <c r="V140" s="101"/>
      <c r="W140" s="101"/>
      <c r="X140" s="101"/>
      <c r="Y140" s="101"/>
      <c r="Z140" s="101"/>
      <c r="AA140" s="101"/>
      <c r="AB140" s="101"/>
      <c r="AC140" s="101"/>
      <c r="AD140" s="101"/>
      <c r="AE140" s="101"/>
      <c r="AF140" s="101"/>
      <c r="AG140" s="101"/>
      <c r="AH140" s="101"/>
      <c r="AI140" s="101"/>
      <c r="AJ140" s="101"/>
      <c r="AK140" s="101"/>
      <c r="AL140" s="101"/>
      <c r="AM140" s="101"/>
      <c r="AN140" s="101"/>
      <c r="AO140" s="101"/>
      <c r="AP140" s="7">
        <f t="shared" si="43"/>
        <v>0</v>
      </c>
      <c r="AQ140" s="69">
        <f>34*2</f>
        <v>68</v>
      </c>
      <c r="AR140" s="8">
        <f t="shared" si="44"/>
        <v>0</v>
      </c>
    </row>
    <row r="141" spans="1:44" ht="25.5" x14ac:dyDescent="0.2">
      <c r="A141" s="112"/>
      <c r="B141" s="83" t="s">
        <v>71</v>
      </c>
      <c r="C141" s="48">
        <v>10</v>
      </c>
      <c r="D141" s="47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1"/>
      <c r="P141" s="101"/>
      <c r="Q141" s="101"/>
      <c r="R141" s="101"/>
      <c r="S141" s="101"/>
      <c r="T141" s="101"/>
      <c r="U141" s="101"/>
      <c r="V141" s="101"/>
      <c r="W141" s="101"/>
      <c r="X141" s="101"/>
      <c r="Y141" s="101"/>
      <c r="Z141" s="101"/>
      <c r="AA141" s="101"/>
      <c r="AB141" s="101"/>
      <c r="AC141" s="101"/>
      <c r="AD141" s="101"/>
      <c r="AE141" s="101"/>
      <c r="AF141" s="101"/>
      <c r="AG141" s="101"/>
      <c r="AH141" s="101"/>
      <c r="AI141" s="101"/>
      <c r="AJ141" s="101"/>
      <c r="AK141" s="101"/>
      <c r="AL141" s="101"/>
      <c r="AM141" s="101"/>
      <c r="AN141" s="101"/>
      <c r="AO141" s="101"/>
      <c r="AP141" s="7">
        <f t="shared" si="43"/>
        <v>0</v>
      </c>
      <c r="AQ141" s="69">
        <f>34*1</f>
        <v>34</v>
      </c>
      <c r="AR141" s="8">
        <f t="shared" si="44"/>
        <v>0</v>
      </c>
    </row>
    <row r="142" spans="1:44" x14ac:dyDescent="0.2">
      <c r="A142" s="59"/>
      <c r="B142" s="60"/>
      <c r="C142" s="60"/>
      <c r="D142" s="60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8"/>
      <c r="AL142" s="58"/>
      <c r="AM142" s="58"/>
      <c r="AN142" s="58"/>
      <c r="AO142" s="58"/>
      <c r="AP142" s="59"/>
      <c r="AQ142" s="59"/>
      <c r="AR142" s="59"/>
    </row>
    <row r="143" spans="1:44" ht="35.25" customHeight="1" x14ac:dyDescent="0.2">
      <c r="A143" s="119" t="s">
        <v>31</v>
      </c>
      <c r="B143" s="120"/>
      <c r="C143" s="120"/>
      <c r="D143" s="121"/>
      <c r="E143" s="133" t="s">
        <v>88</v>
      </c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  <c r="V143" s="134"/>
      <c r="W143" s="134"/>
      <c r="X143" s="134"/>
      <c r="Y143" s="134"/>
      <c r="Z143" s="134"/>
      <c r="AA143" s="134"/>
      <c r="AB143" s="134"/>
      <c r="AC143" s="134"/>
      <c r="AD143" s="134"/>
      <c r="AE143" s="134"/>
      <c r="AF143" s="134"/>
      <c r="AG143" s="134"/>
      <c r="AH143" s="134"/>
      <c r="AI143" s="134"/>
      <c r="AJ143" s="134"/>
      <c r="AK143" s="134"/>
      <c r="AL143" s="134"/>
      <c r="AM143" s="134"/>
      <c r="AN143" s="134"/>
      <c r="AO143" s="135"/>
      <c r="AP143" s="157" t="s">
        <v>13</v>
      </c>
      <c r="AQ143" s="157" t="s">
        <v>15</v>
      </c>
      <c r="AR143" s="160" t="s">
        <v>14</v>
      </c>
    </row>
    <row r="144" spans="1:44" x14ac:dyDescent="0.2">
      <c r="A144" s="113" t="s">
        <v>0</v>
      </c>
      <c r="B144" s="114"/>
      <c r="C144" s="115"/>
      <c r="D144" s="21" t="s">
        <v>11</v>
      </c>
      <c r="E144" s="122" t="s">
        <v>1</v>
      </c>
      <c r="F144" s="123"/>
      <c r="G144" s="123"/>
      <c r="H144" s="123"/>
      <c r="I144" s="123"/>
      <c r="J144" s="124"/>
      <c r="K144" s="92"/>
      <c r="L144" s="122" t="s">
        <v>2</v>
      </c>
      <c r="M144" s="123"/>
      <c r="N144" s="123"/>
      <c r="O144" s="123"/>
      <c r="P144" s="123"/>
      <c r="Q144" s="123"/>
      <c r="R144" s="123"/>
      <c r="S144" s="123"/>
      <c r="T144" s="123"/>
      <c r="U144" s="124"/>
      <c r="V144" s="122" t="s">
        <v>3</v>
      </c>
      <c r="W144" s="123"/>
      <c r="X144" s="123"/>
      <c r="Y144" s="123"/>
      <c r="Z144" s="123"/>
      <c r="AA144" s="124"/>
      <c r="AB144" s="92"/>
      <c r="AC144" s="92"/>
      <c r="AD144" s="92"/>
      <c r="AE144" s="122" t="s">
        <v>4</v>
      </c>
      <c r="AF144" s="123"/>
      <c r="AG144" s="123"/>
      <c r="AH144" s="123"/>
      <c r="AI144" s="123"/>
      <c r="AJ144" s="123"/>
      <c r="AK144" s="123"/>
      <c r="AL144" s="123"/>
      <c r="AM144" s="123"/>
      <c r="AN144" s="123"/>
      <c r="AO144" s="124"/>
      <c r="AP144" s="158"/>
      <c r="AQ144" s="158"/>
      <c r="AR144" s="161"/>
    </row>
    <row r="145" spans="1:44" ht="12.75" customHeight="1" x14ac:dyDescent="0.2">
      <c r="A145" s="116"/>
      <c r="B145" s="117"/>
      <c r="C145" s="118"/>
      <c r="D145" s="21" t="s">
        <v>12</v>
      </c>
      <c r="E145" s="5">
        <v>1</v>
      </c>
      <c r="F145" s="5">
        <v>2</v>
      </c>
      <c r="G145" s="5">
        <v>3</v>
      </c>
      <c r="H145" s="5"/>
      <c r="I145" s="5"/>
      <c r="J145" s="5">
        <v>4</v>
      </c>
      <c r="K145" s="5"/>
      <c r="L145" s="5">
        <v>5</v>
      </c>
      <c r="M145" s="5">
        <v>6</v>
      </c>
      <c r="N145" s="5"/>
      <c r="O145" s="5">
        <v>7</v>
      </c>
      <c r="P145" s="5"/>
      <c r="Q145" s="5"/>
      <c r="R145" s="5"/>
      <c r="S145" s="5"/>
      <c r="T145" s="5"/>
      <c r="U145" s="5"/>
      <c r="V145" s="5">
        <v>9</v>
      </c>
      <c r="W145" s="5">
        <v>10</v>
      </c>
      <c r="X145" s="5">
        <v>11</v>
      </c>
      <c r="Y145" s="5"/>
      <c r="Z145" s="5"/>
      <c r="AA145" s="5">
        <v>12</v>
      </c>
      <c r="AB145" s="5"/>
      <c r="AC145" s="5"/>
      <c r="AD145" s="5"/>
      <c r="AE145" s="5">
        <v>13</v>
      </c>
      <c r="AF145" s="5">
        <v>14</v>
      </c>
      <c r="AG145" s="5"/>
      <c r="AH145" s="5"/>
      <c r="AI145" s="5"/>
      <c r="AJ145" s="5"/>
      <c r="AK145" s="5"/>
      <c r="AL145" s="5"/>
      <c r="AM145" s="5">
        <v>15</v>
      </c>
      <c r="AN145" s="5"/>
      <c r="AO145" s="5">
        <v>16</v>
      </c>
      <c r="AP145" s="159"/>
      <c r="AQ145" s="159"/>
      <c r="AR145" s="162"/>
    </row>
    <row r="146" spans="1:44" x14ac:dyDescent="0.2">
      <c r="A146" s="102"/>
      <c r="B146" s="103"/>
      <c r="C146" s="91"/>
      <c r="D146" s="51"/>
      <c r="E146" s="5"/>
      <c r="F146" s="5">
        <v>9</v>
      </c>
      <c r="G146" s="5">
        <v>22</v>
      </c>
      <c r="H146" s="5">
        <v>24</v>
      </c>
      <c r="I146" s="5"/>
      <c r="J146" s="5"/>
      <c r="K146" s="5"/>
      <c r="L146" s="5">
        <v>1</v>
      </c>
      <c r="M146" s="5">
        <v>8</v>
      </c>
      <c r="N146" s="5">
        <v>9</v>
      </c>
      <c r="O146" s="5">
        <v>15</v>
      </c>
      <c r="P146" s="5">
        <v>16</v>
      </c>
      <c r="Q146" s="5">
        <v>18</v>
      </c>
      <c r="R146" s="5">
        <v>21</v>
      </c>
      <c r="S146" s="5">
        <v>24</v>
      </c>
      <c r="T146" s="5"/>
      <c r="U146" s="5"/>
      <c r="V146" s="5"/>
      <c r="W146" s="5"/>
      <c r="X146" s="5"/>
      <c r="Y146" s="5">
        <v>26</v>
      </c>
      <c r="Z146" s="5"/>
      <c r="AA146" s="5"/>
      <c r="AB146" s="5"/>
      <c r="AC146" s="5"/>
      <c r="AD146" s="5"/>
      <c r="AE146" s="5">
        <v>1</v>
      </c>
      <c r="AF146" s="5"/>
      <c r="AG146" s="5">
        <v>2</v>
      </c>
      <c r="AH146" s="5">
        <v>4</v>
      </c>
      <c r="AI146" s="5">
        <v>5</v>
      </c>
      <c r="AJ146" s="5">
        <v>18</v>
      </c>
      <c r="AK146" s="5">
        <v>19</v>
      </c>
      <c r="AL146" s="5">
        <v>22</v>
      </c>
      <c r="AM146" s="5">
        <v>24</v>
      </c>
      <c r="AN146" s="5">
        <v>25</v>
      </c>
      <c r="AO146" s="5">
        <v>26</v>
      </c>
      <c r="AP146" s="93"/>
      <c r="AQ146" s="93"/>
      <c r="AR146" s="94"/>
    </row>
    <row r="147" spans="1:44" x14ac:dyDescent="0.2">
      <c r="A147" s="110" t="s">
        <v>18</v>
      </c>
      <c r="B147" s="83" t="s">
        <v>7</v>
      </c>
      <c r="C147" s="52">
        <v>11</v>
      </c>
      <c r="D147" s="47"/>
      <c r="E147" s="25"/>
      <c r="F147" s="25"/>
      <c r="G147" s="25"/>
      <c r="H147" s="25"/>
      <c r="I147" s="25"/>
      <c r="J147" s="25"/>
      <c r="K147" s="25"/>
      <c r="L147" s="25"/>
      <c r="M147" s="25"/>
      <c r="N147" s="84" t="s">
        <v>84</v>
      </c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84" t="s">
        <v>84</v>
      </c>
      <c r="AL147" s="25"/>
      <c r="AM147" s="25"/>
      <c r="AN147" s="25"/>
      <c r="AO147" s="25"/>
      <c r="AP147" s="7">
        <f t="shared" ref="AP147:AP161" si="49">SUM(E147:AO147)</f>
        <v>0</v>
      </c>
      <c r="AQ147" s="69">
        <f>34*2</f>
        <v>68</v>
      </c>
      <c r="AR147" s="8">
        <f t="shared" ref="AR147:AR161" si="50">AP147/AQ147</f>
        <v>0</v>
      </c>
    </row>
    <row r="148" spans="1:44" x14ac:dyDescent="0.2">
      <c r="A148" s="111"/>
      <c r="B148" s="83" t="s">
        <v>20</v>
      </c>
      <c r="C148" s="52">
        <v>11</v>
      </c>
      <c r="D148" s="47"/>
      <c r="E148" s="25"/>
      <c r="F148" s="84" t="s">
        <v>84</v>
      </c>
      <c r="G148" s="25"/>
      <c r="H148" s="25"/>
      <c r="I148" s="25"/>
      <c r="J148" s="25"/>
      <c r="K148" s="25"/>
      <c r="L148" s="25"/>
      <c r="M148" s="25"/>
      <c r="N148" s="25"/>
      <c r="O148" s="25"/>
      <c r="P148" s="90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98" t="s">
        <v>87</v>
      </c>
      <c r="AH148" s="90"/>
      <c r="AI148" s="90"/>
      <c r="AJ148" s="25"/>
      <c r="AK148" s="25"/>
      <c r="AL148" s="25"/>
      <c r="AM148" s="25"/>
      <c r="AN148" s="25"/>
      <c r="AO148" s="25"/>
      <c r="AP148" s="7">
        <f t="shared" si="49"/>
        <v>0</v>
      </c>
      <c r="AQ148" s="69">
        <f>34*3</f>
        <v>102</v>
      </c>
      <c r="AR148" s="8">
        <f t="shared" si="50"/>
        <v>0</v>
      </c>
    </row>
    <row r="149" spans="1:44" x14ac:dyDescent="0.2">
      <c r="A149" s="111"/>
      <c r="B149" s="83" t="s">
        <v>6</v>
      </c>
      <c r="C149" s="52">
        <v>11</v>
      </c>
      <c r="D149" s="51"/>
      <c r="E149" s="25"/>
      <c r="F149" s="25"/>
      <c r="G149" s="25"/>
      <c r="H149" s="25"/>
      <c r="I149" s="25"/>
      <c r="J149" s="25"/>
      <c r="K149" s="25"/>
      <c r="L149" s="84" t="s">
        <v>84</v>
      </c>
      <c r="M149" s="25"/>
      <c r="N149" s="25"/>
      <c r="O149" s="84" t="s">
        <v>84</v>
      </c>
      <c r="P149" s="25"/>
      <c r="Q149" s="90"/>
      <c r="R149" s="84" t="s">
        <v>84</v>
      </c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84" t="s">
        <v>84</v>
      </c>
      <c r="AF149" s="25"/>
      <c r="AG149" s="25"/>
      <c r="AH149" s="25"/>
      <c r="AI149" s="25"/>
      <c r="AJ149" s="25"/>
      <c r="AK149" s="25"/>
      <c r="AL149" s="84" t="s">
        <v>84</v>
      </c>
      <c r="AM149" s="25"/>
      <c r="AN149" s="25"/>
      <c r="AO149" s="25"/>
      <c r="AP149" s="7">
        <f t="shared" si="49"/>
        <v>0</v>
      </c>
      <c r="AQ149" s="69">
        <f t="shared" ref="AQ149" si="51">34*3</f>
        <v>102</v>
      </c>
      <c r="AR149" s="8">
        <f t="shared" si="50"/>
        <v>0</v>
      </c>
    </row>
    <row r="150" spans="1:44" ht="38.25" x14ac:dyDescent="0.2">
      <c r="A150" s="111"/>
      <c r="B150" s="83" t="s">
        <v>70</v>
      </c>
      <c r="C150" s="52">
        <v>11</v>
      </c>
      <c r="D150" s="47"/>
      <c r="E150" s="25"/>
      <c r="F150" s="25"/>
      <c r="G150" s="25"/>
      <c r="H150" s="99" t="s">
        <v>84</v>
      </c>
      <c r="I150" s="100"/>
      <c r="J150" s="41"/>
      <c r="K150" s="41"/>
      <c r="L150" s="40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84" t="s">
        <v>84</v>
      </c>
      <c r="Z150" s="90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7">
        <f t="shared" si="49"/>
        <v>0</v>
      </c>
      <c r="AQ150" s="69">
        <f>34*4</f>
        <v>136</v>
      </c>
      <c r="AR150" s="8">
        <f t="shared" si="50"/>
        <v>0</v>
      </c>
    </row>
    <row r="151" spans="1:44" x14ac:dyDescent="0.2">
      <c r="A151" s="111"/>
      <c r="B151" s="83" t="s">
        <v>67</v>
      </c>
      <c r="C151" s="52">
        <v>11</v>
      </c>
      <c r="D151" s="47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7">
        <f t="shared" si="49"/>
        <v>0</v>
      </c>
      <c r="AQ151" s="69">
        <f>34*3</f>
        <v>102</v>
      </c>
      <c r="AR151" s="8">
        <f t="shared" si="50"/>
        <v>0</v>
      </c>
    </row>
    <row r="152" spans="1:44" ht="25.5" x14ac:dyDescent="0.2">
      <c r="A152" s="111"/>
      <c r="B152" s="83" t="s">
        <v>68</v>
      </c>
      <c r="C152" s="52">
        <v>11</v>
      </c>
      <c r="D152" s="47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90"/>
      <c r="AN152" s="90"/>
      <c r="AO152" s="25"/>
      <c r="AP152" s="7">
        <f t="shared" si="49"/>
        <v>0</v>
      </c>
      <c r="AQ152" s="69">
        <f>34*1</f>
        <v>34</v>
      </c>
      <c r="AR152" s="8">
        <f t="shared" si="50"/>
        <v>0</v>
      </c>
    </row>
    <row r="153" spans="1:44" ht="46.5" customHeight="1" x14ac:dyDescent="0.2">
      <c r="A153" s="111"/>
      <c r="B153" s="83" t="s">
        <v>27</v>
      </c>
      <c r="C153" s="52">
        <v>11</v>
      </c>
      <c r="D153" s="47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84" t="s">
        <v>84</v>
      </c>
      <c r="AJ153" s="25"/>
      <c r="AK153" s="25"/>
      <c r="AL153" s="25"/>
      <c r="AM153" s="25"/>
      <c r="AN153" s="25"/>
      <c r="AO153" s="25"/>
      <c r="AP153" s="7">
        <f t="shared" si="49"/>
        <v>0</v>
      </c>
      <c r="AQ153" s="69">
        <f t="shared" ref="AQ153" si="52">34*1</f>
        <v>34</v>
      </c>
      <c r="AR153" s="8">
        <f t="shared" si="50"/>
        <v>0</v>
      </c>
    </row>
    <row r="154" spans="1:44" ht="33.75" customHeight="1" x14ac:dyDescent="0.2">
      <c r="A154" s="111"/>
      <c r="B154" s="83" t="s">
        <v>26</v>
      </c>
      <c r="C154" s="52">
        <v>11</v>
      </c>
      <c r="D154" s="47"/>
      <c r="E154" s="25"/>
      <c r="F154" s="25"/>
      <c r="G154" s="25"/>
      <c r="H154" s="25"/>
      <c r="I154" s="25"/>
      <c r="J154" s="25"/>
      <c r="K154" s="25"/>
      <c r="L154" s="25"/>
      <c r="M154" s="84" t="s">
        <v>84</v>
      </c>
      <c r="N154" s="90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90"/>
      <c r="AJ154" s="90"/>
      <c r="AK154" s="25"/>
      <c r="AL154" s="25"/>
      <c r="AM154" s="25"/>
      <c r="AN154" s="25"/>
      <c r="AO154" s="25"/>
      <c r="AP154" s="7">
        <f t="shared" si="49"/>
        <v>0</v>
      </c>
      <c r="AQ154" s="69">
        <f>34*2</f>
        <v>68</v>
      </c>
      <c r="AR154" s="8">
        <f t="shared" si="50"/>
        <v>0</v>
      </c>
    </row>
    <row r="155" spans="1:44" ht="36.75" customHeight="1" x14ac:dyDescent="0.2">
      <c r="A155" s="111"/>
      <c r="B155" s="82" t="s">
        <v>29</v>
      </c>
      <c r="C155" s="52">
        <v>11</v>
      </c>
      <c r="D155" s="47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84" t="s">
        <v>84</v>
      </c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7">
        <f t="shared" si="49"/>
        <v>0</v>
      </c>
      <c r="AQ155" s="69">
        <f>34*1</f>
        <v>34</v>
      </c>
      <c r="AR155" s="8">
        <f t="shared" si="50"/>
        <v>0</v>
      </c>
    </row>
    <row r="156" spans="1:44" ht="23.25" customHeight="1" x14ac:dyDescent="0.2">
      <c r="A156" s="111"/>
      <c r="B156" s="82" t="s">
        <v>22</v>
      </c>
      <c r="C156" s="52">
        <v>11</v>
      </c>
      <c r="D156" s="47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7">
        <f t="shared" si="49"/>
        <v>0</v>
      </c>
      <c r="AQ156" s="69">
        <f t="shared" ref="AQ156" si="53">34*1</f>
        <v>34</v>
      </c>
      <c r="AR156" s="8">
        <f t="shared" si="50"/>
        <v>0</v>
      </c>
    </row>
    <row r="157" spans="1:44" ht="124.5" customHeight="1" x14ac:dyDescent="0.2">
      <c r="A157" s="111"/>
      <c r="B157" s="83" t="s">
        <v>21</v>
      </c>
      <c r="C157" s="52">
        <v>11</v>
      </c>
      <c r="D157" s="47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90"/>
      <c r="AN157" s="25"/>
      <c r="AO157" s="84" t="s">
        <v>84</v>
      </c>
      <c r="AP157" s="7">
        <f t="shared" si="49"/>
        <v>0</v>
      </c>
      <c r="AQ157" s="71">
        <f>34*2</f>
        <v>68</v>
      </c>
      <c r="AR157" s="8">
        <f t="shared" si="50"/>
        <v>0</v>
      </c>
    </row>
    <row r="158" spans="1:44" ht="12" customHeight="1" x14ac:dyDescent="0.2">
      <c r="A158" s="111"/>
      <c r="B158" s="83" t="s">
        <v>25</v>
      </c>
      <c r="C158" s="52">
        <v>11</v>
      </c>
      <c r="D158" s="47"/>
      <c r="E158" s="25"/>
      <c r="F158" s="25"/>
      <c r="G158" s="84" t="s">
        <v>84</v>
      </c>
      <c r="H158" s="25"/>
      <c r="I158" s="25"/>
      <c r="J158" s="25"/>
      <c r="K158" s="25"/>
      <c r="L158" s="25"/>
      <c r="M158" s="25"/>
      <c r="N158" s="25"/>
      <c r="O158" s="25"/>
      <c r="P158" s="90"/>
      <c r="Q158" s="90"/>
      <c r="R158" s="90"/>
      <c r="S158" s="84" t="s">
        <v>84</v>
      </c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90"/>
      <c r="AJ158" s="25"/>
      <c r="AK158" s="90"/>
      <c r="AL158" s="25"/>
      <c r="AM158" s="25"/>
      <c r="AN158" s="25"/>
      <c r="AO158" s="25"/>
      <c r="AP158" s="7">
        <f t="shared" si="49"/>
        <v>0</v>
      </c>
      <c r="AQ158" s="71">
        <f>34*1.5</f>
        <v>51</v>
      </c>
      <c r="AR158" s="8">
        <f t="shared" si="50"/>
        <v>0</v>
      </c>
    </row>
    <row r="159" spans="1:44" ht="12.75" hidden="1" customHeight="1" x14ac:dyDescent="0.2">
      <c r="A159" s="111"/>
      <c r="B159" s="83" t="s">
        <v>23</v>
      </c>
      <c r="C159" s="52">
        <v>11</v>
      </c>
      <c r="D159" s="47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84" t="s">
        <v>84</v>
      </c>
      <c r="AO159" s="25"/>
      <c r="AP159" s="7">
        <f t="shared" si="49"/>
        <v>0</v>
      </c>
      <c r="AQ159" s="69">
        <f>34*1</f>
        <v>34</v>
      </c>
      <c r="AR159" s="8">
        <f t="shared" si="50"/>
        <v>0</v>
      </c>
    </row>
    <row r="160" spans="1:44" ht="12.75" customHeight="1" x14ac:dyDescent="0.2">
      <c r="A160" s="111"/>
      <c r="B160" s="82" t="s">
        <v>69</v>
      </c>
      <c r="C160" s="52">
        <v>11</v>
      </c>
      <c r="D160" s="47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7">
        <f t="shared" si="49"/>
        <v>0</v>
      </c>
      <c r="AQ160" s="69">
        <f t="shared" ref="AQ160" si="54">34*1</f>
        <v>34</v>
      </c>
      <c r="AR160" s="8">
        <f t="shared" si="50"/>
        <v>0</v>
      </c>
    </row>
    <row r="161" spans="1:44" ht="12.75" customHeight="1" x14ac:dyDescent="0.2">
      <c r="A161" s="112"/>
      <c r="B161" s="82" t="s">
        <v>59</v>
      </c>
      <c r="C161" s="52">
        <v>11</v>
      </c>
      <c r="D161" s="47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7">
        <f t="shared" si="49"/>
        <v>0</v>
      </c>
      <c r="AQ161" s="69">
        <f>34*2</f>
        <v>68</v>
      </c>
      <c r="AR161" s="8">
        <f t="shared" si="50"/>
        <v>0</v>
      </c>
    </row>
    <row r="162" spans="1:44" x14ac:dyDescent="0.2">
      <c r="A162" s="59"/>
      <c r="B162" s="60"/>
      <c r="C162" s="60"/>
      <c r="D162" s="60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58"/>
      <c r="AL162" s="58"/>
      <c r="AM162" s="58"/>
      <c r="AN162" s="58"/>
      <c r="AO162" s="58"/>
      <c r="AP162" s="59"/>
      <c r="AQ162" s="59"/>
      <c r="AR162" s="59"/>
    </row>
    <row r="164" spans="1:44" ht="43.5" customHeight="1" x14ac:dyDescent="0.2"/>
    <row r="166" spans="1:44" ht="12.75" customHeight="1" x14ac:dyDescent="0.2"/>
    <row r="174" spans="1:44" ht="39.75" customHeight="1" x14ac:dyDescent="0.2"/>
    <row r="175" spans="1:44" ht="34.5" customHeight="1" x14ac:dyDescent="0.2"/>
    <row r="176" spans="1:44" ht="18.75" customHeight="1" x14ac:dyDescent="0.2"/>
  </sheetData>
  <mergeCells count="109">
    <mergeCell ref="AQ10:AQ12"/>
    <mergeCell ref="A9:D9"/>
    <mergeCell ref="AR10:AR12"/>
    <mergeCell ref="E11:J11"/>
    <mergeCell ref="L11:U11"/>
    <mergeCell ref="V11:AA11"/>
    <mergeCell ref="AE11:AO11"/>
    <mergeCell ref="A11:B12"/>
    <mergeCell ref="C11:C12"/>
    <mergeCell ref="A10:D10"/>
    <mergeCell ref="E10:AO10"/>
    <mergeCell ref="AP10:AP12"/>
    <mergeCell ref="AQ49:AQ51"/>
    <mergeCell ref="AR49:AR51"/>
    <mergeCell ref="V50:AA50"/>
    <mergeCell ref="AE50:AO50"/>
    <mergeCell ref="E50:J50"/>
    <mergeCell ref="AP49:AP51"/>
    <mergeCell ref="L50:U50"/>
    <mergeCell ref="AQ64:AQ66"/>
    <mergeCell ref="AR64:AR66"/>
    <mergeCell ref="E65:J65"/>
    <mergeCell ref="L65:U65"/>
    <mergeCell ref="V65:AA65"/>
    <mergeCell ref="AE65:AO65"/>
    <mergeCell ref="E64:AO64"/>
    <mergeCell ref="AP64:AP66"/>
    <mergeCell ref="AQ83:AQ85"/>
    <mergeCell ref="AR83:AR85"/>
    <mergeCell ref="A84:C85"/>
    <mergeCell ref="E84:J84"/>
    <mergeCell ref="L84:U84"/>
    <mergeCell ref="V84:AA84"/>
    <mergeCell ref="AE84:AO84"/>
    <mergeCell ref="A83:D83"/>
    <mergeCell ref="E83:AO83"/>
    <mergeCell ref="AP83:AP85"/>
    <mergeCell ref="AR123:AR125"/>
    <mergeCell ref="E124:J124"/>
    <mergeCell ref="L124:U124"/>
    <mergeCell ref="V124:AA124"/>
    <mergeCell ref="AE124:AO124"/>
    <mergeCell ref="A106:A121"/>
    <mergeCell ref="AE104:AO104"/>
    <mergeCell ref="E123:AO123"/>
    <mergeCell ref="AP123:AP125"/>
    <mergeCell ref="AQ123:AQ125"/>
    <mergeCell ref="AQ103:AQ105"/>
    <mergeCell ref="AR103:AR105"/>
    <mergeCell ref="A104:C105"/>
    <mergeCell ref="E104:J104"/>
    <mergeCell ref="AP103:AP105"/>
    <mergeCell ref="E103:AO103"/>
    <mergeCell ref="A147:A161"/>
    <mergeCell ref="AQ143:AQ145"/>
    <mergeCell ref="A144:C145"/>
    <mergeCell ref="A143:D143"/>
    <mergeCell ref="AR143:AR145"/>
    <mergeCell ref="E144:J144"/>
    <mergeCell ref="L144:U144"/>
    <mergeCell ref="V144:AA144"/>
    <mergeCell ref="AE144:AO144"/>
    <mergeCell ref="E143:AO143"/>
    <mergeCell ref="AP143:AP145"/>
    <mergeCell ref="AQ23:AQ25"/>
    <mergeCell ref="AR23:AR25"/>
    <mergeCell ref="A24:B25"/>
    <mergeCell ref="C24:C25"/>
    <mergeCell ref="E24:J24"/>
    <mergeCell ref="L24:U24"/>
    <mergeCell ref="V24:AA24"/>
    <mergeCell ref="AQ36:AQ38"/>
    <mergeCell ref="AR36:AR38"/>
    <mergeCell ref="A37:B38"/>
    <mergeCell ref="C37:C38"/>
    <mergeCell ref="E37:J37"/>
    <mergeCell ref="L37:U37"/>
    <mergeCell ref="V37:AA37"/>
    <mergeCell ref="AE37:AO37"/>
    <mergeCell ref="A36:D36"/>
    <mergeCell ref="E36:AO36"/>
    <mergeCell ref="AP23:AP25"/>
    <mergeCell ref="AP36:AP38"/>
    <mergeCell ref="A7:B7"/>
    <mergeCell ref="C7:D7"/>
    <mergeCell ref="A62:D62"/>
    <mergeCell ref="A52:A61"/>
    <mergeCell ref="E49:AO49"/>
    <mergeCell ref="A13:A21"/>
    <mergeCell ref="B4:C4"/>
    <mergeCell ref="A49:D49"/>
    <mergeCell ref="G3:AO3"/>
    <mergeCell ref="G5:AO7"/>
    <mergeCell ref="A39:A47"/>
    <mergeCell ref="A126:A141"/>
    <mergeCell ref="A124:C125"/>
    <mergeCell ref="A123:D123"/>
    <mergeCell ref="A67:A81"/>
    <mergeCell ref="AE24:AO24"/>
    <mergeCell ref="E23:AO23"/>
    <mergeCell ref="A23:D23"/>
    <mergeCell ref="A26:A34"/>
    <mergeCell ref="A50:C51"/>
    <mergeCell ref="L104:U104"/>
    <mergeCell ref="V104:AA104"/>
    <mergeCell ref="A86:A101"/>
    <mergeCell ref="A103:D103"/>
    <mergeCell ref="A65:C66"/>
    <mergeCell ref="A64:D64"/>
  </mergeCells>
  <pageMargins left="0.25" right="0.25" top="0.51" bottom="0.75" header="0.3" footer="0.3"/>
  <pageSetup paperSize="9" scale="49" fitToHeight="0" orientation="landscape" r:id="rId1"/>
  <headerFooter>
    <oddHeader>&amp;C&amp;G</oddHeader>
  </headerFooter>
  <rowBreaks count="9" manualBreakCount="9">
    <brk id="9" max="50" man="1"/>
    <brk id="22" max="50" man="1"/>
    <brk id="35" max="50" man="1"/>
    <brk id="48" max="50" man="1"/>
    <brk id="77" max="16383" man="1"/>
    <brk id="96" max="16383" man="1"/>
    <brk id="116" max="16383" man="1"/>
    <brk id="136" max="50" man="1"/>
    <brk id="156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School-zauch</cp:lastModifiedBy>
  <cp:lastPrinted>2025-07-31T04:29:37Z</cp:lastPrinted>
  <dcterms:created xsi:type="dcterms:W3CDTF">2024-09-28T08:38:22Z</dcterms:created>
  <dcterms:modified xsi:type="dcterms:W3CDTF">2026-09-10T03:15:38Z</dcterms:modified>
</cp:coreProperties>
</file>